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defaultThemeVersion="124226"/>
  <mc:AlternateContent xmlns:mc="http://schemas.openxmlformats.org/markup-compatibility/2006">
    <mc:Choice Requires="x15">
      <x15ac:absPath xmlns:x15ac="http://schemas.microsoft.com/office/spreadsheetml/2010/11/ac" url="D:\Desktop\PIGCCT CORDOBA\4_PLAN DE ACCION\"/>
    </mc:Choice>
  </mc:AlternateContent>
  <xr:revisionPtr revIDLastSave="0" documentId="13_ncr:1_{A8AD4D25-9FA5-4DD8-83FF-F44D08862FBE}" xr6:coauthVersionLast="47" xr6:coauthVersionMax="47" xr10:uidLastSave="{00000000-0000-0000-0000-000000000000}"/>
  <bookViews>
    <workbookView xWindow="-120" yWindow="-120" windowWidth="20730" windowHeight="11160" xr2:uid="{00000000-000D-0000-FFFF-FFFF00000000}"/>
  </bookViews>
  <sheets>
    <sheet name="Hoja1" sheetId="1" r:id="rId1"/>
    <sheet name="Hoja2" sheetId="2" r:id="rId2"/>
    <sheet name="Hoja3" sheetId="3" r:id="rId3"/>
  </sheets>
  <calcPr calcId="191029"/>
</workbook>
</file>

<file path=xl/calcChain.xml><?xml version="1.0" encoding="utf-8"?>
<calcChain xmlns="http://schemas.openxmlformats.org/spreadsheetml/2006/main">
  <c r="Q95" i="1" l="1"/>
  <c r="Q89" i="1"/>
  <c r="Q83" i="1"/>
  <c r="Q69" i="1"/>
  <c r="Q60" i="1"/>
  <c r="Q57" i="1"/>
  <c r="Q38" i="1"/>
  <c r="Q26" i="1"/>
  <c r="Q80" i="1"/>
</calcChain>
</file>

<file path=xl/sharedStrings.xml><?xml version="1.0" encoding="utf-8"?>
<sst xmlns="http://schemas.openxmlformats.org/spreadsheetml/2006/main" count="433" uniqueCount="325">
  <si>
    <t>Línea o Eje Estratégico</t>
  </si>
  <si>
    <t>Medida</t>
  </si>
  <si>
    <t>Acción</t>
  </si>
  <si>
    <t>Línea Base</t>
  </si>
  <si>
    <t>Indicador</t>
  </si>
  <si>
    <t>Producto</t>
  </si>
  <si>
    <t xml:space="preserve">Gestión </t>
  </si>
  <si>
    <t>Impacto</t>
  </si>
  <si>
    <t>Horizonte de ejecución</t>
  </si>
  <si>
    <t>Corto Plazo</t>
  </si>
  <si>
    <t>Mediano Plazo</t>
  </si>
  <si>
    <t>Largo Plazo</t>
  </si>
  <si>
    <t>Metas</t>
  </si>
  <si>
    <t xml:space="preserve">Requiere para su implementación </t>
  </si>
  <si>
    <t xml:space="preserve">Educación, formación y sensibilización </t>
  </si>
  <si>
    <t xml:space="preserve">Información, Ciencia, Tecnología e Innovación </t>
  </si>
  <si>
    <t xml:space="preserve">Planificación </t>
  </si>
  <si>
    <t>Costos de la medida</t>
  </si>
  <si>
    <t xml:space="preserve">Fuentes de  Financiación </t>
  </si>
  <si>
    <t>Responsables</t>
  </si>
  <si>
    <t>Conservación de la biodiversidad  y ecosistemas frente al cambio climático</t>
  </si>
  <si>
    <t>Rehabilitación y recuperación de ecosistemas degradados y manejo de la biodiversidad en el departamento de Córdoba</t>
  </si>
  <si>
    <t>Fortalecimiento y construcción de capacidades</t>
  </si>
  <si>
    <t>Gobernación de Córdoba_ CAR CVS</t>
  </si>
  <si>
    <t>Manejo integral sostenible en áreas protegidas de las zonas de ecosistemas marino costeros del departamento de Córdoba con enfoque a la adaptación y mitigación al cambio climático.</t>
  </si>
  <si>
    <t>Desarrollo e implementación de estrategias pedagógicas para la sensibilización y educación en el marco de la mitigación y adaptación al cambio climático en instituciones educativas y sectoriales.</t>
  </si>
  <si>
    <t>Gestión integral del recurso hídrico frente al cambio climático</t>
  </si>
  <si>
    <t>Gestión para el manejo integral de las aguas residuales de los sistemas de alcantarillado municipales y del sector privado</t>
  </si>
  <si>
    <t>Seguridad alimentaria frente al cambio climático</t>
  </si>
  <si>
    <t>Promoción e incentivos a prácticas sostenibles en los sistemas productivos rurales como medidas de adaptación al cambio climático.</t>
  </si>
  <si>
    <t>Implementación de Proyectos con comunidades campesinas locales para transformar prácticas agro-productivas y el desarrollo rural del departamento, evitando la ampliación de la frontera agropecuaria y salvaguardando la seguridad alimentaria</t>
  </si>
  <si>
    <t>Desarrollo económico bajo en carbono y resiliente al clima</t>
  </si>
  <si>
    <t>Distritos térmicos para la sustitución de sistemas de enfriamiento en ciudades.</t>
  </si>
  <si>
    <t>Recuperar las condiciones de los ecosistemas como su estructura, su composición o sus funciones y garantizar la prestación de servicios ecosistémicos en áreas degradadas de especial importancia ecológica para el departamento, que representan un alto riesgo climático; y proteger y fomentar la conservación de la biodiversidad del departamento.</t>
  </si>
  <si>
    <t>X</t>
  </si>
  <si>
    <t>1. Monitoreo de los ecosistemas estratégicos para la adaptación al cambio climático.</t>
  </si>
  <si>
    <t>2.  Protocolo de restauración ecosistémica a partir de modelos de sucesión ecológica y requerimientos de conectividad con base en la información disponible de la biodiversidad.</t>
  </si>
  <si>
    <t>3.  Modelo de protección de ecosistemas de producción alimentaria y de recursos renovables naturales, base de las economías locales y los medios de vida, contribuyendo al sostenimiento ambiental y humano y la reducción del riesgo de desastre.</t>
  </si>
  <si>
    <t>4. Establecimiento de plantaciones protectoras en bosques degradados.</t>
  </si>
  <si>
    <t>7.Desarrollo de planes de restauración ecológica en zonas urbanas de las cuencas del departamento de Córdoba.</t>
  </si>
  <si>
    <t>1. Declarar ecosistemas estratégicos como protegidos en las cuencas hídricas del departamento de Córdoba articulando el uso de estos ecosistemas con el ordenamiento y uso del territorio.</t>
  </si>
  <si>
    <t>2. Proyecto piloto de conservación de la biodiversidad (especies de fauna y flora prioritarios) dentro de los ecosistemas estratégicos para la adaptación al cambio climático.</t>
  </si>
  <si>
    <t xml:space="preserve">3. Monitoreo de los ecosistemas estratégicos para la adaptación al cambio climático. </t>
  </si>
  <si>
    <t>4. Restauración de la conectividad y recuperación de la funcionalidad y prestación de servicios ecosistémicos mediante la reforestación protectora.</t>
  </si>
  <si>
    <t>6. Diseño e implementación de proyectos pilotos de restauración ecológica urbana para mejorar las condiciones micro climáticas.</t>
  </si>
  <si>
    <t>7. Proyecto piloto de conservación y uso sostenible de la biodiversidad en áreas protegidas marino costeras.</t>
  </si>
  <si>
    <t xml:space="preserve">
8.Diseño e implementación de una estrategia de fortalecimiento institucional para la gestión de los incendios forestales.
</t>
  </si>
  <si>
    <t xml:space="preserve">
8. Modelo de gestión para la cooperación internacional en la conservación de los ecosistemas marino costeros para la adaptación al cambio climático.
</t>
  </si>
  <si>
    <t xml:space="preserve">1. Desarrollo e implementación de planes de restauración ecológica en las cuencas del departamento de Córdoba.  </t>
  </si>
  <si>
    <t>3. Rehabilitación de puntos críticos en las cuencas del departamento mediante la restauración de bosques de galería.</t>
  </si>
  <si>
    <t>5. Actualización del inventario y determinación del estado actual de los ecosistemas estratégicos frente a los riesgos climáticos en el departamento</t>
  </si>
  <si>
    <t xml:space="preserve"> 6.  Rehabilitación de puntos críticos en las cuencas del departamento mediante la restauración de bosques de galería</t>
  </si>
  <si>
    <t>5.  Rehabilitación de puntos críticos en las cuencas del departamento mediante la restauración de bosques de galería</t>
  </si>
  <si>
    <t xml:space="preserve">2. Aumentar las áreas de distritos de manejo integral y áreas protegidas en las cuencas y zonas de ecosistemas marino costeros del departamento de Córdoba.        </t>
  </si>
  <si>
    <t xml:space="preserve">4. restablecimiento de áreas de ecosistema de bosque seco tropical degradadas, dañadas o destruidas con relación a su función, estructura y composición.            </t>
  </si>
  <si>
    <t>5.Proyecto piloto con comunidades costeras para la promoción de la explotación sostenibles de los bienes y servicios de los ecosistemas marino costeros del departamento de Córdoba</t>
  </si>
  <si>
    <t>Promover la conservación y el uso sostenible de los bienes y servicios de los ecosistemas marino costero del departamento de Córdoba, a fin de garantizar su estabilidad para la captura de GEI y la protección frente a los efectos del cambio climático.</t>
  </si>
  <si>
    <t>1. Proyectos pilotos con comunidades locales para la restauración de los ecosistemas no intervenidos de manglares, pastos marinos y marismas salobres para la captura y almacenamiento de CO2 en UAC -Sinú.</t>
  </si>
  <si>
    <t>2.  Ajuste de los lineamientos del manejo integrado de las UAC en acuerdo con las metas de Cambio Climático Nacionales.</t>
  </si>
  <si>
    <t xml:space="preserve">3.  Proyectos comunitarios para la conservación de las especies marino - costeras amenazadas por los efectos del cambio climático. </t>
  </si>
  <si>
    <t>4. Fortalecimiento de capacidades locales en cambio climático, carbono azul y adaptación basada en ecosistemas en la UAC-Sinú</t>
  </si>
  <si>
    <t>1.Diseño e implementación de herramientas de gestión para prevenir y controlar la contaminación de las aguas marinas</t>
  </si>
  <si>
    <t xml:space="preserve">2. Desarrollo de una herramienta tecnológica de monitoreo y evaluación (M&amp;E) de la adaptación al cambio climático y la variabilidad climática en la UAC-Sinú.                                                                    </t>
  </si>
  <si>
    <t xml:space="preserve">3. Proyecto de soluciones climáticas basadas en la naturaleza empleando manglares y pastos marinos para la adaptación al cambio climático.                                                                                                                        </t>
  </si>
  <si>
    <t>4. Red de gobernanza comunitaria y de investigación del conocimiento tradicional en los manglares en Colombia.</t>
  </si>
  <si>
    <t xml:space="preserve">1. Estudios para la caracterización, diagnóstico y zonificación del ecosistema de manglar   para definir sus zonas de manejo, su categoría de zonificación y su régimen de uso.                                                                          </t>
  </si>
  <si>
    <t>. Proyecto piloto de restauración y conservación de arrecifes de coral como sistemas importantes e integrados de defensa costera, para asegurar la protección de los ecosistemas costeros de ‘carbono azul’.</t>
  </si>
  <si>
    <t xml:space="preserve">3. Determinación de las coberturas de manglar y pastos marinos en la UAC-Sinú.                                                                                                             </t>
  </si>
  <si>
    <t xml:space="preserve">  4. Desarrollo e implementación de una estrategia de incentivos para la restauración de ecosistemas de ‘carbono azul’, a través de programas de pagos por servicios ecosistémicos.                                                                                                                               </t>
  </si>
  <si>
    <t>Diseño e implementación de proyectos pilotos basado en medidas ecosistémicas y tecnologías, para el manejo de los efectos del ascenso del nivel del mar en la zona costera del departamento y la mitigación al cambio climático.</t>
  </si>
  <si>
    <t>Conservación de la biodiversidad y ecosistemas frente al cambio climático</t>
  </si>
  <si>
    <t>Fomentar la ciencia y la tecnología en el diseño e implementación de proyectos de medidas basadas en ecosistemas y tecnología para afrontar los ascensos del nivel del mar y reducir las emisiones de GEI en la zona costera del departamento de Córdoba.</t>
  </si>
  <si>
    <t xml:space="preserve">1. Actualización del estudio de la variabilidad de la línea de Costa del departamento de Córdoba por efectos de la erosión costera y los efectos del cambio climático.                                                                                            </t>
  </si>
  <si>
    <t xml:space="preserve">2. Estudio de factibilidad de generación de energía marina en la UAC-Sinú.                                                                                                                                                  </t>
  </si>
  <si>
    <t xml:space="preserve">3. Proyecto de ciencia y tecnología para determinar la potencialidad de los ecosistemas estratégicos de la zona marino - costera de Córdoba para contrarrestar la erosión marina. </t>
  </si>
  <si>
    <t>4. Fortalecimiento de capacidades locales en la UAC Sinú en energía renovables marinas.</t>
  </si>
  <si>
    <t>1. Diseño de proyectos generación de energía renovable basada en el océano, a través de los parques eólicos marinos, sistemas solares fotovoltaicos flotantes, energía de las olas y la energía de las mareas</t>
  </si>
  <si>
    <t xml:space="preserve">2.Proyecto piloto en menor escala de tecnología basada en soluciones ecosistémicas para el control de la erosión liderado por comunidades locales.                                                                                                                               </t>
  </si>
  <si>
    <t xml:space="preserve">3. Diseño de tecnologías de ingeniería para el control de la erosión en las zonas degradadas del litoral del departamento de Córdoba.                                                                                    </t>
  </si>
  <si>
    <t>4. Implementación de proyectos carbono azul, con enfoque en ECORDD en ecosistemas estratégicos del departamento de Córdoba.</t>
  </si>
  <si>
    <t xml:space="preserve">1. Implementación continua de proyectos REDD+ con fines protectores para la reducción de emisiones de GEI mediante la captura de carbono.                                                                                                                                </t>
  </si>
  <si>
    <t xml:space="preserve">2.Invertir en proyectos piloto para estudiar la potencialidad de almacenamiento de Carbono en el suelo marino.                                                         </t>
  </si>
  <si>
    <t xml:space="preserve">3. Diseño de obras de control de erosión fluvial con potencial de atractivo turístico.                                                                                                                   </t>
  </si>
  <si>
    <t xml:space="preserve"> 4. Proyecto de siembra y conservación de playas como medida ante el riesgo climático basada en la naturaleza. </t>
  </si>
  <si>
    <t>Establecer estrategias pedagógicas para sensibilizar y educar a la población en instituciones educativas y sectoriales en temas de cambio climático</t>
  </si>
  <si>
    <t xml:space="preserve">1. Capacitación a docentes sobre el tema de cambio climático.                                                                                                </t>
  </si>
  <si>
    <t xml:space="preserve">2. Divulgación sobre los impactos asociados al cambio climático en el departamento.                                                                                                     </t>
  </si>
  <si>
    <t xml:space="preserve">1. Desarrollar plataformas educativas e interactiva para la 
divulgación del tema de cambio climático.                                                      </t>
  </si>
  <si>
    <t>2. Capacitación en la incorporación de la variable de cambio climático en la Responsabilidad Social Empresarial - RSE.</t>
  </si>
  <si>
    <t xml:space="preserve">1.   Fortalecimiento de capacidades para la institucionalidad como medida para la adaptación al cambio climático en 
centros educativos públicos y privados.                                                                   </t>
  </si>
  <si>
    <t>2.  Incentivar los procesos de planificación y toma de decisiones dentro de instituciones educativas.</t>
  </si>
  <si>
    <t>Fortalecimiento de capacidades para la institucionalidad comunitaria como medida para la adaptación al cambio climático en comunidades asentadas dentro de un ecosistema</t>
  </si>
  <si>
    <t>Fortalecer las capacidades institucionales comunitarias como medida de adaptación al cambio climático</t>
  </si>
  <si>
    <t>1. Capacitación a líderes comunitarios sobre el tema de cambio climático</t>
  </si>
  <si>
    <t>2. Divulgación en asociaciones comunitarias sobre los impactos asociados al cambio climático en el departamento</t>
  </si>
  <si>
    <t>3. Implementación de talleres enfocadas en la adaptación y mitigación de cambio climático a comunidades en todo el departamento</t>
  </si>
  <si>
    <t xml:space="preserve">4. Divulgaciones de acciones aprendidas de comunidades que implementen acciones de adaptación al cambio climático a aquellas que no lo hagan.                                                                                          </t>
  </si>
  <si>
    <t>2. Formación en implementación, aplicación y conformidad en la gobernanza climática</t>
  </si>
  <si>
    <t xml:space="preserve">1.  Incentivar los procesos de planificación y toma de decisiones dentro de comunidades.                                                                                                   </t>
  </si>
  <si>
    <t>2. Formación en marcos políticos, jurídicos, institucionales y reglamentarios para la gobernanza climática.</t>
  </si>
  <si>
    <t>Sustitución de fogones tradicionales de leña por estufas eficiente</t>
  </si>
  <si>
    <t xml:space="preserve">Sustituir los fogones tradicionales de leña por estufas eficiente, en el sector residencial en el departamento de Córdoba, con los componentes necesarios para su ejecución. </t>
  </si>
  <si>
    <t>1. Actualización de la línea base de despliegue de estufas.</t>
  </si>
  <si>
    <t>3. Desarrollo de mecanismos financieros o de mercado para la canalización de la implementación.</t>
  </si>
  <si>
    <t xml:space="preserve">1. Implementación de la sustitución de fogones tradicionales de leña por estufas eficiente </t>
  </si>
  <si>
    <t>2. Diseño y desarrollo de un Sistema de Monitoreo, Reporte y Verificación.</t>
  </si>
  <si>
    <t>1. Realizar un diagnóstico de las condiciones actuales de las primeras estufas sustituidas</t>
  </si>
  <si>
    <t>2. Incremento de las metas iniciales de sustitución de fogones tradicionales de leña por estufas eficiente en un 10% en el departamento de córdoba.</t>
  </si>
  <si>
    <t>Incorporación de la gestión integral del recurso hídrico en los principales sectores productivos usuarios del agua en el departamento de Córdoba.</t>
  </si>
  <si>
    <t xml:space="preserve"> Gestión integral del recurso hídrico frente al cambio climático</t>
  </si>
  <si>
    <t xml:space="preserve">Proponer acciones territoriales e intersectoriales que
contribuyan a mejorar la oferta y regular la demanda del recurso hídrico en las cuencas del departamento de Córdoba.
</t>
  </si>
  <si>
    <t xml:space="preserve">1. Promover la formulación e implementación de Planes Integrales Sectoriales del Recurso Hídrico en los grandes usuarios del agua en el departamento.                                                                                                                           </t>
  </si>
  <si>
    <t xml:space="preserve">2. Fortalecimiento de capacidades al sector privado y prestadores de servicio público sobre el recurso hídrico frente a los riesgos climáticos, para promover su uso racional.                                                                                                 </t>
  </si>
  <si>
    <t xml:space="preserve">3. Incrementar la implementación de los programas uso eficiente y ahorro de agua (PUEAA), en empresas de acueducto y alcantarillado, riego y drenaje, producción hidroeléctrica y demás usuarios, priorizados en el Plan Hídrico Nacional.
</t>
  </si>
  <si>
    <t>1. Incorporar la gestión de los riesgos asociados a la oferta y a la
disponibilidad hídrica en los planes estratégicos y de acción de los principales sectores productivos usuarios del recurso hídrico</t>
  </si>
  <si>
    <t xml:space="preserve">2. Mejorar la capacidad de gestión integral del recurso hídrico en los tomadores de decisiones.                                                                                                       </t>
  </si>
  <si>
    <t>3. Integrar, armonizar y optimizar la normativa relativa a la gestión integral del recurso hídrico, y diseñar e implementar protocolos, guías y cajas de herramientas para su correcta aplicación.</t>
  </si>
  <si>
    <t xml:space="preserve">1. Diseño de tecnologías limpias para el uso eficiente del agua en las diferentes etapas de los sistemas productivos dentro de una economía verde.                                                                                                                                       </t>
  </si>
  <si>
    <t xml:space="preserve">2. Desarrollar e implementar esquemas de gestión comunitaria local hacia un uso y manejo responsable del agua.                                                                </t>
  </si>
  <si>
    <t xml:space="preserve">3. Implementar campañas de sensibilización y campañas educativas acerca de la gestión integral del recurso hídrico, que incluyan a todos los sectores usuarios del agua.                                                                                   </t>
  </si>
  <si>
    <t>4. Formular e implementar un plan departamental de investigación y formación en la gestión integral del recurso hídrico.</t>
  </si>
  <si>
    <t>Promoción del ahorro y uso eficiente del agua como medida para reducir la vulnerabilidad del recurso hídrico frente al cambio climático.</t>
  </si>
  <si>
    <t>Desarrollar estrategias y mecanismos para ser implementados en los diferentes sectores, en pro del ahorro del uso eficiente del agua.</t>
  </si>
  <si>
    <t xml:space="preserve">1. Incrementar la utilización de tecnologías ahorradoras y de uso eficiente del agua.                                                                                                                 </t>
  </si>
  <si>
    <t xml:space="preserve">2. Diseñar y adoptar programas de reducción de pérdidas de agua y mejoramiento de la infraestructura obsoleta existente en los sistemas de abastecimiento de agua para cualquier uso.                                                                                                     </t>
  </si>
  <si>
    <t xml:space="preserve">3. Monitorear a los concesionarios del recurso hídrico en la planificación, formulación, implementación y seguimiento de medidas para alcanzar el uso eficiente y ahorro del agua.                                      </t>
  </si>
  <si>
    <t xml:space="preserve">4. Desarrollo de documento guía a nivel departamental para la elaboración de programas de uso eficiente y ahorro del agua para usuarios.                                                                                                   </t>
  </si>
  <si>
    <t>5. Diseño de modelo de trabajo conjuntamente con usuarios y suscriptores con mayores desperdicios incluyendo: hoteles, industria y edificaciones, para analizar técnicas factibles para el ahorro de agua.</t>
  </si>
  <si>
    <t xml:space="preserve">1. Diseñar e implementar un plan de fortalecimiento de capacidades a los prestadores de servicios públicos del departamento, en relación a la optimización de la operación e infraestructura del sistema para reducir pérdidas y conexiones erradas.                                                                                            </t>
  </si>
  <si>
    <t>2.  Diseño de instrumentos e incentivos eficaces para desestimular el exceso y desperdicio en el uso del agua en todos los sectores</t>
  </si>
  <si>
    <t xml:space="preserve">1. Promover ajustes normativos que consideren los escenarios de cambio climático en los diseños de sistemas de acueducto, logrando bajar las demandas del sistema en cuencas tendientes a presentar estrés hídrico (agua superficial y subterránea) (extraer menos agua).                    </t>
  </si>
  <si>
    <t xml:space="preserve">2.Diseño de medidas de conservación y protección de las fuentes hídricas y del suelo.                                                                                                    </t>
  </si>
  <si>
    <t>3. Promover los sistemas de cosecha y almacenamiento del agua en época de alta precipitación para poder usar en época de sequía, sin alterar el ciclo hídrico</t>
  </si>
  <si>
    <t xml:space="preserve">  4. Fomentar en los usuarios del recurso hídrico la optimización de sus sistemas para aplicar la recirculación y el reúso del agua. </t>
  </si>
  <si>
    <t xml:space="preserve">Promoción e implementación de proyectos pilotos sostenibles de abastecimiento de agua para consumo humano en zonas rurales vulnerables al cambio climático.   </t>
  </si>
  <si>
    <t>Promover proyectos sostenibles de abastecimiento de agua apta para el consumo humano en las comunidades vulnerables, teniendo como prioridad las asentadas en zona rural del departamento de Córdoba. Con el fin de cubrir una necesidad básica como es el acceso al agua potable y reducción de enfermedades gastrointestinales, contribuyendo al desarrollo y a la mejora de la calidad de vida.</t>
  </si>
  <si>
    <t>1.Realización de un análisis de vulnerabilidad socio ecosistémica del departamento de Córdoba frente a la variabilidad y el cambio climático</t>
  </si>
  <si>
    <t xml:space="preserve">2.Diseño e implementación de una estrategia de fortalecimiento
institucional para la gestión del recurso hídrico
</t>
  </si>
  <si>
    <t>3. Diseño de un programa de capacitación sobre el ahorro y uso eficiente del agua frente al cambio y variabilidad climática</t>
  </si>
  <si>
    <t>4. Conservación de las áreas forestales protectoras de los ríos y demás fuentes hídricas del departamento, mediante actividades de recuperación, delimitación y reforestación de estas franjas.</t>
  </si>
  <si>
    <t>5. Determinar la vulnerabilidad departamental del recurso hídrico e identificar las principales fuentes vulnerables frente a los escenarios de cambio climático proyectados</t>
  </si>
  <si>
    <t>6. Mantenimiento y Recuperación de áreas estratégicas para la conservación y regulación del recurso hídrico en el departamento de Córdoba.</t>
  </si>
  <si>
    <t>1. Desarrollo de procesos de educación y sensibilización para todos los públicos en pro del ahorro y uso eficiente del recurso hídrico mediante la implementación de dispositivos ahorradores, para mejorar los índices de consumo sostenible del mismo.</t>
  </si>
  <si>
    <t>2. Promover e incentivar la protección y restauración de las fuentes hídricas del departamento de córdoba, especialmente en las poblaciones vulnerables en zona rural.</t>
  </si>
  <si>
    <t xml:space="preserve">3. Optimización y adaptación de los sistemas de acueducto del departamento, incluidos los comunitarios, con base en un
estudio detallado para cada caso.
</t>
  </si>
  <si>
    <t>1. Realizar un diagnóstico de las condiciones actuales de calidad de las fuentes hídricas que abastecen a poblaciones en zona rural del departamento.</t>
  </si>
  <si>
    <t>2. Restablecer las áreas de ecosistemas degradadas que protegen las fuentes hídricas del departamento de Córdoba para garantizar le permanencia del servicio ecosistémico.</t>
  </si>
  <si>
    <t xml:space="preserve">3. Implementación de proyectos sostenibles para abastecimiento de agua potable a poblaciones vulnerables, recuperación y protección de fuentes hídricas.  </t>
  </si>
  <si>
    <t>Gestión de la investigación para el estudio de la oferta y la demanda del recurso hídrico superficial y subterráneo del departamento de Córdoba para regular su uso frente a los escenarios de cambio climático.</t>
  </si>
  <si>
    <t>Realizar estudios que determinen la oferta, la demanda y las condiciones hidrológicas de las fuentes de abastecimiento de los municipios, analizando los factores hidrometeorológicos, que intervienen en la oferta de agua durante todas las épocas del año.</t>
  </si>
  <si>
    <t xml:space="preserve">1. Priorización de áreas de acuerdo a su ubicación estratégica y vulnerabilidad de deterioro, para implementar proyectos piloto de oferta, demanda y condiciones hidrológicas de las fuentes hídricas superficial y subterráneas. </t>
  </si>
  <si>
    <t>2. Establecer medidas y optimas prácticas para el aprovechamiento de aguas lluvias.</t>
  </si>
  <si>
    <t>3. Realizar el cálculo de la demanda de agua requerida durante el tiempo de sequía en las áreas priorizadas, tomando en cuenta las necesidades agropecuarias de las comunidades, atención a incendios o contingencias hídricas</t>
  </si>
  <si>
    <t>1. Diseño metodológico que permita la implementación de tecnologías a través de proyectos de investigación para determinar beneficios efectivos de cada una de las tecnologías empleadas para el uso optimo del recurso hídrico.</t>
  </si>
  <si>
    <t>2. Monitorear y analizar la información de beneficios obtenidos por cada una de las tecnologías implementadas.</t>
  </si>
  <si>
    <t xml:space="preserve">3. Desarrollo de procesos de educación y sensibilización para todos los públicos en pro del ahorro y uso eficiente del recurso hídrico mediante la implementación de dispositivos ahorradores, para mejorar los índices de consumo sostenible del mismo.                                          </t>
  </si>
  <si>
    <t xml:space="preserve">1.Realización de mantenimientos y giras técnicas a áreas donde se han implementado las técnicas de cosecha de agua y que hayan sido validadas como exitosas.                                       </t>
  </si>
  <si>
    <t>2. Ampliación del área de estudio e implementación en nuevas tecnologías, que permitan tener diagnósticos precisos para el ahorro y uso eficiente del agua, así como mejora en la oferta y demanda a través de la cosecha de agua para uso doméstico y agrícola en temporadas de sequía.</t>
  </si>
  <si>
    <t>3. Realizar un diagnóstico de las condiciones actuales de calidad de las fuentes hídricas que abastecen a poblaciones en el departamento.</t>
  </si>
  <si>
    <t>Fortalecimiento para la gestión del conocimiento en riesgo y adaptación al cambio climático, en los prestadores de los servicios públicos de acueducto, alcantarillado y aseo y entidades territoriales.</t>
  </si>
  <si>
    <t>Desarrollar los conocimientos, habilidades y destrezas que permitan a las instituciones, a partir de una comprensión clara del problema de riesgo y adaptación al cambio climático, fortalecer la capacidad de intervención, a través de instrumentos adecuados</t>
  </si>
  <si>
    <t xml:space="preserve">1. Fortalecimiento del colectivo ciudadano para incrementar las coberturas de los servicios públicos de acueducto, alcantarillado y aseo y entidades territoriales en el departamento. </t>
  </si>
  <si>
    <t>2.  Estrategia integral de fortalecimiento a través de educación en el sector de servicios públicos acueducto, alcantarillado, aseo y entidades territoriales en materia de riesgo y adaptación al cambio climático.</t>
  </si>
  <si>
    <t>3. Actualizar a las instituciones sobre el riesgo, la vulnerabilidad departamental del recurso hídrico y principales fuentes vulnerables frente a los escenarios de cambio climático proyectados.</t>
  </si>
  <si>
    <t>4. Realización de un análisis de vulnerabilidad de las instituciones frente al nivel de conocimiento en temas de riesgo y adaptación al cambio climático, que sirva como diagnóstico del departamento de Córdoba.</t>
  </si>
  <si>
    <t>1. Continuar y ampliar el fortalecimiento con los procesos de educación en torno a la cultura del agua, gestión de riesgos y adaptación al cambio climático en el sector institucional urbano y rural.</t>
  </si>
  <si>
    <t>2. Seguimiento y evaluación del conocimiento de las instituciones sobre la gestión del riesgo y cambio climático, así como la implementación de estrategias encaminadas a hacerles frente.</t>
  </si>
  <si>
    <t>3. Promover la formulación de los planes de uso eficiente y ahorro de Agua de los municipios, teniendo en cuenta las consideraciones de riesgos y cambio climático para el departamento.</t>
  </si>
  <si>
    <t>4.  Promover e incentivar la protección y restauración de las fuentes hídricas del departamento de Córdoba, especialmente en las poblaciones vulnerables, como mecanismo para adaptación al cambio climático.</t>
  </si>
  <si>
    <t>1. Seguimiento a la implementación de los Planes de uso eficiente y ahorro del agua, como medida de adaptación al Cambio climático en los municipios del departamento.</t>
  </si>
  <si>
    <t>2. Actualización del conocimiento de riesgo y adaptación al cambio climático como fortalecimiento a través de educación en el sector de servicios públicos acueducto, alcantarillado, aseo y entidades territoriales.</t>
  </si>
  <si>
    <t>3.  Incremento de las metas iniciales de vinculación de instituciones en un 15%, para mayor gestión del conocimiento de riesgo y adaptación al cambio climático en el departamento de córdoba.</t>
  </si>
  <si>
    <t>Promover acciones para mejorar los sistemas de tratamiento de aguas residuales y promover su implementación, para reducir los impactos de los vertimientos en las fuentes receptoras, mejorando la calidad del recurso hídrico. Gestionar estrategias para el manejo y reducción de emisiones de GEI en sistemas de transporte y tratamiento de aguas residuales.</t>
  </si>
  <si>
    <t>1. Actualización de las condiciones de los vertimientos legalizados en el departamento</t>
  </si>
  <si>
    <t xml:space="preserve">2. Plan de acción para la identificación de vertimientos sin tratamiento en las cuencas del departamento                                                                       </t>
  </si>
  <si>
    <t xml:space="preserve">3. Estructuración de los planes de inversión departamental y municipal para la construcción y/o optimización de sistemas de alcantarillado y tratamiento de aguas residuales, en zonas urbanas y rurales densificadas.                                                                                                              </t>
  </si>
  <si>
    <t xml:space="preserve">4. Ampliar las metas de cobertura de servicios públicos de alcantarillado y tratamiento de aguas residuales municipales.                                                  </t>
  </si>
  <si>
    <t>5. Fortalecimiento de capacidades institucionales para la gestión de recursos y su  accesibilidad para la construcción de sistemas de tratamiento de aguas residuales</t>
  </si>
  <si>
    <t xml:space="preserve">1. Desarrollo del plan de medición y monitoreo de las emisiones de GEI de los sistemas de tratamiento de aguas residuales en el departamento.                                                                                                              </t>
  </si>
  <si>
    <t xml:space="preserve">2. Fortalecimiento de capacidades de los operadores de servicios públicos del departamento, en gestión del cambio climático a través de los servicios públicos de saneamiento básico.                                                                                        </t>
  </si>
  <si>
    <t xml:space="preserve">3. Fomento del conocimiento de los operadores de servicio público y privados en tecnologías exitosas de tratamientos de aguas residuales bajas en emisiones de GEI.                                                                                         </t>
  </si>
  <si>
    <t xml:space="preserve">4. Proyectos pilotos sostenibles innovadores de reúso del agua residual tratada </t>
  </si>
  <si>
    <t xml:space="preserve">1. Estrategia para la gestión de recursos de financiación para alcanzar al final del período de vigencia del PIGCCT, la reducción en un máximo de los vertimientos sin tratamiento a las fuentes receptora. </t>
  </si>
  <si>
    <t xml:space="preserve">2. Informe de la generación de GEI por la operación de servicios públicos de saneamiento básico.                                                                                                                             </t>
  </si>
  <si>
    <t>3. Proyecto interinstitucional para la implementación de medidas innovadoras para la transformación de GEI en sistemas de tratamiento logrando reducir su emisión al ambiente</t>
  </si>
  <si>
    <t>4. Programa de incentivos financieros traducidos en reducción de costos de permisos ambientales para sistemas de tratamiento de aguas residuales y vertimientos industriales que reduzcan las emisiones de GEI.</t>
  </si>
  <si>
    <t xml:space="preserve">Implementación de acciones para la conservación, protección y/o manejo de cuencas abastecedoras. </t>
  </si>
  <si>
    <t xml:space="preserve">Implementar acciones que fomenten la conservación, protección y/o manejo de cuencas abastecedoras de recurso hídrico, a través de la formulación y/o actualización e implementación de los Planes de ordenación y manejo de cuencas hidrográficas. </t>
  </si>
  <si>
    <t>Formulación y/o actualización e implementación de Planes de Ordenación y Manejo -POMCAs en cuencas abastecedoras con consideraciones de variabilidad y cambio climático, en el departamento. De Córdoba.</t>
  </si>
  <si>
    <t>Implementación y/o establecimiento de sistemas biodiversos familiares (A bif)</t>
  </si>
  <si>
    <t>Seguridad alimentaria y cambio climático</t>
  </si>
  <si>
    <t>Implementar sistemas biodiversos y agroecológicos para comunidades rurales.</t>
  </si>
  <si>
    <t>Seguridad alimentaria ante el cambio climático.</t>
  </si>
  <si>
    <t>Implementación de sistemas agroforestales y pecuarios resilientes al clima, circulares, y bajos en carbono.</t>
  </si>
  <si>
    <t xml:space="preserve">Desarrollar acciones para la implementación de sistemas agroforestales y pecuarios, donde la la utilización del conocimiento local sobre cultivos practicas específicas y variedad de ganado y el mantenimiento de la diversidad genética de los cultivos agrícolas, contribuyen a asegurar la provisión de alimentos frente a condiciones climáticas cambiante. </t>
  </si>
  <si>
    <t>1. Implementar sistemas silvopastoriles intensivos para el mejoramiento del suelo y restauración ecológica.</t>
  </si>
  <si>
    <t>1. Integrar el servicio público de adecuación de tierras a intervenciones complementarias como asistencia técnica agropecuaria (extensionismo rural), comercialización, agricultura por contrato, mejoramiento y rehabilitación vial, desarrollo tecnológico – innovación, entre otros.</t>
  </si>
  <si>
    <t>1. Concentrar los esfuerzos técnicos y económicos, públicos y privados, en la consolidación de clústeres productivos, observando la aptitud, especialización productiva y productividad territorial en cadenas productivas priorizadas.</t>
  </si>
  <si>
    <t>2. Implementar sistemas agroforestales como mecanismo de adaptación y mitigación al cambio climático.</t>
  </si>
  <si>
    <t xml:space="preserve">2. Fomentar la adaptación de estrategias de alimentación del ganado para reducir las emisiones de GEI: forraje de buen valor nutritivo resulta en menores emisiones que forraje de baja digestibilidad. </t>
  </si>
  <si>
    <t xml:space="preserve">2. Fomentar la innovación y el desarrollo tecnológico orientada hacia la productividad y valor agregado de la producción agropecuaria. </t>
  </si>
  <si>
    <t>3. Definir rutas para la generación de ingresos que sean conducentes a mejores condiciones (mayor formalidad) de remuneración del trabajo rural</t>
  </si>
  <si>
    <t>3. Planificar y propiciar, en el marco de las cadenas productivas, nuevas inversiones en el desarrollo agropecuario regional.</t>
  </si>
  <si>
    <t>4. Establecer mejores alternativas de comercialización, determinación de rutas y modalidades óptimas para la producción agroforestal y pecuaria.</t>
  </si>
  <si>
    <t>5. Promover procesos de fomento y fortalecimiento a la asociatividad como herramienta funcional a inclusión financiera, gestión y administración de bienes públicos rurales y solución a esquemas de comercialización.</t>
  </si>
  <si>
    <t>Promover e incentivar prácticas sostenibles en los sistemas productivos rurales mediante la articulación institucional, participación comunitaria, asesoría de expertos y apoyo de entidades, instituciones u organizaciones del nivel regional, nacional e internacional.</t>
  </si>
  <si>
    <t>1. Promover técnicas de siembra de especies nativas maderables en sistemas de barreras vivas.</t>
  </si>
  <si>
    <t>1. Promoción de la elaboración, desarrollo y comercialización de productos de valor agregado.</t>
  </si>
  <si>
    <t>1. Incentivos para la reconversión de los sistemas agrícolas y pecuarios, incluyendo el fortalecimiento de las capacidades adaptativas de las comunidades, así como de toda la cadena de producción.</t>
  </si>
  <si>
    <t>2. Promover patrones de producción y consumo sostenibles de bienes y servicios de los negocios verdes y sostenibles.</t>
  </si>
  <si>
    <t>2. Incentivar las medidas de producción más limpia e incentivos a la reconversión agroindustrial.</t>
  </si>
  <si>
    <t>3. Analizar prácticas tradicionales integrales de manejo de recursos y producción sostenible para la adaptación al cambio climático.</t>
  </si>
  <si>
    <t>4. Fortalecer mecanismos regionales para la adopción de buenas prácticas agrícolas.</t>
  </si>
  <si>
    <t>Seguridad alimentaria ante el cambio climático</t>
  </si>
  <si>
    <t>Recuperación del conocimiento ancestral para la seguridad alimentaria como medida de adaptación al cambio climático</t>
  </si>
  <si>
    <t xml:space="preserve">Recuperar el conocimiento ancestral que permita medios de vida, dinámicas econmimicas para la seguridad alimentaria frente a los efectos del clima cambiante. </t>
  </si>
  <si>
    <t>1. Identificación de buenas prácticas en seguridad alimentaria con enfoque en conocimiento ancestral.</t>
  </si>
  <si>
    <t xml:space="preserve">1. Generación de plataforma regional sobre el conocimiento ancestral.                                                    </t>
  </si>
  <si>
    <t>1. Guía de prácticas en seguridad alimentaria con enfoque en conocimiento ancestral.</t>
  </si>
  <si>
    <t>2.  Pilotos demostrativos adaptativos en seguridad alimentaria.</t>
  </si>
  <si>
    <t>Fortalecimiento de capacidades y fomento de la organización de mujeres de comunidades rurales para la implementación de prácticas naturales en la producción de alimentos.</t>
  </si>
  <si>
    <t>Incluir las potencialidades del rol de la mujer rural dentro de la estrategia transversal de Género y Cambio Climático, a través de acciones lideradas por ellas cuyo fin es promover la producción de alimentos con técnicas limpias tradicionales, mejorando la seguridad alimentaria de las localidades donde habitan.</t>
  </si>
  <si>
    <t xml:space="preserve">1. Talleres de capacitación para fortalecer el conocimiento de las mujeres y niñas en la gestión del riesgo con comunitario logrando construir un plan para la comunidad para reducir el impacto de los desastres.  </t>
  </si>
  <si>
    <t xml:space="preserve">1. Diseño de espacios y estrategias de Intercambio de conocimiento con mujeres con experiencia en temas de adaptación a riesgos climáticos en zonas rurales.                                                                                          </t>
  </si>
  <si>
    <t xml:space="preserve">2. Fortalecimiento de capacidades para el empoderamiento de niñas y mujeres en sus roles para manejar los riesgos climáticos asociados a la seguridad alimentaria, medios de subsistencia, familia y comunidad.  </t>
  </si>
  <si>
    <t xml:space="preserve">2. Fortalecimiento institucional en la construcción planes de igualdad de género (PIGG) y cambio climático. </t>
  </si>
  <si>
    <t>1. Mejorar el conocimiento para la adopción de tecnologías de punta por parte de las mujeres productoras.</t>
  </si>
  <si>
    <t xml:space="preserve">3.Encuentros comunitarios para la reconstrucción de memorias del conocimiento ancestral y el rol de la mujer en la subsistencia alimentaria de las comunidades locales.                                                                                                 </t>
  </si>
  <si>
    <t xml:space="preserve">3. Diseñar estrategias de incentivos y comercialización de productos limpios generados por las mujeres rurales en sus huertas caseras. </t>
  </si>
  <si>
    <t xml:space="preserve">2. Proyectos de réplicas de piloto de huertas limpias liderado por mujeres rurales en un ecosistema vulnerable del departamento de Córdoba.                 </t>
  </si>
  <si>
    <t>4. Diseño de estrategias de comunicación para la transferencia del conocimiento de mujeres a niñas.</t>
  </si>
  <si>
    <t>4. Diseño de espacios de participación que permitan identificar acciones específicas para promover y reconocer los roles de la mujer en la agricultura.</t>
  </si>
  <si>
    <t>3. Diseño de un plan de sostenibilidad financiera de agronegocios y servicios que generen ingresos para cubrir los costos de funcionamiento</t>
  </si>
  <si>
    <t>5. Diseño del primer piloto de huertas limpias liderado por mujeres rurales en un ecosistema vulnerable del departamento de Córdoba.</t>
  </si>
  <si>
    <t xml:space="preserve">4. Proyectos pilotos productivos sostenibles a cargo de mujeres rurales. </t>
  </si>
  <si>
    <r>
      <rPr>
        <sz val="11"/>
        <color theme="1"/>
        <rFont val="Century Gothic"/>
        <family val="2"/>
      </rPr>
      <t xml:space="preserve">5. Fomento a la generación microempresas agrícolas lideradas por mujeres adultas y jóvenes en zonas vulnerables a los efectos del cambio climático.   </t>
    </r>
    <r>
      <rPr>
        <b/>
        <sz val="11"/>
        <color theme="1"/>
        <rFont val="Century Gothic"/>
        <family val="2"/>
      </rPr>
      <t xml:space="preserve">                                                                                                           </t>
    </r>
  </si>
  <si>
    <t>6. Proyecto piloto liderado por mujeres para la generación de abonos orgánicos a base de tecnologías limpias que permitan la disminución de generación de GEI.</t>
  </si>
  <si>
    <t>Promover el desarrollo rural bajo en carbono a través de proyectos productivos sostenibles que fomenten la vocación agrícola del departamento, teniendo presente el uso potencial del suelo.</t>
  </si>
  <si>
    <t xml:space="preserve">1. Proyecto de capacitación sobre la sostenibilidad de los sistemas de producción de alimentos y prácticas agrícolas resilientes que aumenten la productividad y la producción, contribuyan al mantenimiento de los ecosistemas y fortalezcan la capacidad de adaptación.                </t>
  </si>
  <si>
    <t xml:space="preserve">1. Proyecto de estrategias y herramientas para promover el fácil acceso de la información agroclimática estratégica tanto para el desarrollo de la agricultura resiliente al clima, como para el desarrollo de seguros climáticos.                                                                                               </t>
  </si>
  <si>
    <t xml:space="preserve">1. Proyecto de ciencia y tecnología, para identificar y evaluar medidas de mitigación para disminuir emisiones por la ganadería, la deforestación y el aumento de sumideros de carbono en fincas, o en comunidades.                                                                                                      </t>
  </si>
  <si>
    <t xml:space="preserve">2. Estudios de investigación con comunidades locales, para identificar y evaluar medidas de adaptación de especies de productos de pan coger para disminuir la vulnerabilidad de sistemas productivos agropecuarios prioritarios.  </t>
  </si>
  <si>
    <t xml:space="preserve">. Proyecto de Ciencia y Tecnología para el desarrollo de sistemas de predicción y alerta temprana para la adecuación de calendarios de siembra y la prevención de pérdida de cosechas.                                              </t>
  </si>
  <si>
    <t xml:space="preserve">2.  Diseño de instrumentos económicos como incentivos para la
mitigación de gases de efecto invernadero en fincas o parcelas productivas.
</t>
  </si>
  <si>
    <t>3. Desarrollo de proyectos de implementación de tecnologías como medidas de adaptación para los sistemas de producción agropecuaria vulnerables. 4. Diseño de la red de monitoreo y evaluación de emisiones de GEI a nivel de fincas productivas.</t>
  </si>
  <si>
    <t xml:space="preserve">3. Desarrollo de proyectos de promoción de acciones integrales en fincas, o comunidades que ayuden al uso eficiente del suelo, y en donde se privilegien la conservación de las coberturas naturales existentes en las fincas. 4. Proyectos de restauración
de áreas degradadas en fincas o parcelas acompañado de la práctica de la ganadería y agricultura baja en carbono.
</t>
  </si>
  <si>
    <t>3.  Desarrollo de un sistema de asistencia técnica agropecuaria para la evaluación y promoción de tecnologías y opciones de adaptación y mitigación en los principales subsectores agrícolas, ganaderos agroindustriales.</t>
  </si>
  <si>
    <t>Desarrollo económico bajo en carbono y resiliente al clima.</t>
  </si>
  <si>
    <t>Implementación de infraestructuras verdes para el control de inundaciones en zonas de alto riesgo.</t>
  </si>
  <si>
    <t>Realizar la implementación de infraestructuras verdes con el propósito de controlar las inundaciones que se presentan en zonas de alto riesgo, así como la transferencia de conocimientos a las comunidades y entidades territoriales en materia de prevención y actuaciones frente a la ocurrencia de este fenómeno.</t>
  </si>
  <si>
    <t>1. Transferencia de conocimientos a las entidades a nivel local, con relación a la normatividad asociada a los aspectos de ordenamiento territorial y la gestión del riesgo de desastres.</t>
  </si>
  <si>
    <t>1. Fortalecimiento a los Sistemas de Alerta Temprana – SAT para alertar y mantener preparadas a las comunidades y autoridades locales ante la probabilidad de ocurrencia de eventos de desastres naturales.</t>
  </si>
  <si>
    <t>1. Elaboración de estudios de áreas en condición de riesgo por inundación, para la selección de posibles estrategias a aplicar que promuevan el control de la problemática.</t>
  </si>
  <si>
    <t>2. Mesa técnica de intercambio de experiencias exitosas sobre el control de las inundaciones.</t>
  </si>
  <si>
    <t>2. Realización de obras de ingeniería, bioingeniería y medidas de intervención con enfoques de adaptación y mitigación frente a la ocurrencia de inundaciones en zonas de alto riesgo.</t>
  </si>
  <si>
    <t>3. Apoyo técnico a las administraciones municipales en la actualización de sus instrumentos de planificación territorial asociados a la gestión del riesgo de desastres (PMGRD – EMRE).</t>
  </si>
  <si>
    <t>Desarrollo económico bajo en carbono resiliente al clima</t>
  </si>
  <si>
    <t>Reducción de emisiones GEI a través de proyectos de ceración de energía limpia para autoabastecimiento y generación de hidrogeno verde.</t>
  </si>
  <si>
    <t>Generar energía limpia para autoabastecimiento y generación de hidrogeno verde a través de proyectos.</t>
  </si>
  <si>
    <t>1. Apoyo a la formulación e implementación de energía limpia en pequeñas empresas para la mitigación frente al cambio climático.</t>
  </si>
  <si>
    <t xml:space="preserve">1. Aprovechar el biogás producido por los rellenos sanitarios para ser llevado como combustible en vehículos de recolección de residuos sólidos.                                                                                                                  </t>
  </si>
  <si>
    <t>2.  Sensibilización para la reducción de emisiones de GEI en fuentes fijas.</t>
  </si>
  <si>
    <t xml:space="preserve">2. Generar energía fotovoltaica para autoabastecimiento.                                                                                              </t>
  </si>
  <si>
    <t>3.  Fomentar la construcción de viviendas que incorporen energía limpia.</t>
  </si>
  <si>
    <t>3. Promocionar la participación de los sectores privados en la implementación de energía limpia</t>
  </si>
  <si>
    <t xml:space="preserve">4. Promoción de incentivos económicos para la reducción de emisiones de GEI a través de la generación de energía limpia.                                                                                                     </t>
  </si>
  <si>
    <t xml:space="preserve">4. incentivar a la innovación de tecnología para la obtención de energías limpias. </t>
  </si>
  <si>
    <t xml:space="preserve">5. Promoción al uso de energías renovables y alternativas para el sector constructivo y el sector transporte                    </t>
  </si>
  <si>
    <t xml:space="preserve">5. Promocionar los mercados productores de hidrogeno verde. </t>
  </si>
  <si>
    <t>6. Incentivar la implementación de proyectos de energía eólica.  Promocionar el uso de automóviles eléctricos e híbridos para reducir el CO2 en la atmosfera.</t>
  </si>
  <si>
    <t>Manejo y conservación de ecosistemas y servicios ecosistémicos para un desarrollo bajo en carbono y resiliente al clima</t>
  </si>
  <si>
    <t>Estrategias de reducción de emisiones de GEI en el ciclo de vida de la producción de Cacao (Theobroma cacao)</t>
  </si>
  <si>
    <t>Recuperar las características productivas de sistema agroforestal para la rehabilitación de áreas de cultivo que incrementan la prestación de servicios ecosistémicos, las cuales representan riesgo climático; y fomentar la sostenibilidad en la cadena productiva del caco "Theobroma cacao" en el departamento de Córdoba</t>
  </si>
  <si>
    <t>1. Actualización de línea base de áreas con sistemas de producción de cacao (Theobroma cacao)</t>
  </si>
  <si>
    <t>1. Establecimiento de los sistemas agroforestales en áreas delimitadas para la producción de cacao (Theobroma cacao)</t>
  </si>
  <si>
    <t>1. Realizar un diagnóstico de los beneficios económicos y ambientales que trae consigo el establecimiento de los sistemas agroforestales para producción de cacao (Theobroma cacao) posterior a la definición de línea base y miras de casos implementados en el departamento de Córdoba</t>
  </si>
  <si>
    <t>2. Desarrollo de mecanismos financieros o de mercado para el establecimiento de las herramientas.</t>
  </si>
  <si>
    <t>2. Diseño e instauración de un sistema de monitoreo con teledetección de las áreas donde se establecieron los sistemas de producción</t>
  </si>
  <si>
    <t>2. Establecer un piloto de proyecto de elaboración de biocompósito con cascara residual de cacao, así como estudios de caracterización de propiedades fisicoquímicas y mecánicas de dicha estructura.</t>
  </si>
  <si>
    <t>3. Reemplazo en el uso de sustancias potencialmente contaminantes</t>
  </si>
  <si>
    <t>3. Estructurar un análisis de prefactividad con enfoque costo-beneficio de un proyecto de elaboración de biocompósito con cascara residual de cacao</t>
  </si>
  <si>
    <t>3. Asociar las propiedades del biocompósito de cascara residual de cacao respecto a criterios de materiales de construcción con miras a la sostenibilidad, a partir de la ejecución del piloto del proyecto estructurado</t>
  </si>
  <si>
    <t>4. Minimización de uso de agroquímicos</t>
  </si>
  <si>
    <t>4. Difundir el conocimiento respecto a las áreas definidas como prioritarias para el establecimiento de sistemas agroforestales para producción de cacao en aras de fomentar la instauración de estos en las zonas delimitadas</t>
  </si>
  <si>
    <t>5. Delimitación de zonas con prioridad para establecimiento de sistemas agroforestales para la producción de cacao (Theobroma cacao)</t>
  </si>
  <si>
    <t>6. Facilitar la aplicación de mejoras en el marco normativo y reglamentario a nivel nacional y subnacional.</t>
  </si>
  <si>
    <t>Brindar una alternativa para la transformación del mercado de aire acondicionado hacia soluciones que tengan un bajo impacto ambiental, a través de la sustitución de sistemas de enfriamiento en ciudades.</t>
  </si>
  <si>
    <t>1. Actualización de la línea base de equipos antiguos y nuevos.</t>
  </si>
  <si>
    <t>1. Implementación del reemplazo de equipos de enfriamiento antiguos por nuevos y más eficientes energéticamente.</t>
  </si>
  <si>
    <t>1. Realizar un diagnóstico de las condiciones actuales de los primeros equipos reemplazados</t>
  </si>
  <si>
    <t>2. Desarrollo de mecanismos financieros o de mercado para la canalización de la implementación.</t>
  </si>
  <si>
    <t>2. Impulsar el desarrollo del mercado de los distritos energéticos y apoyar la realización de 2 o 3 proyectos a futuro con promotores públicos y/o privados; y con especial atención a las soluciones que utilicen también recursos energéticos renovables.</t>
  </si>
  <si>
    <t>3. Reemplazo en el uso de sustancias agotadoras de ozono</t>
  </si>
  <si>
    <t>3. Difundir conocimientos, fortalecer las capacidades y promover la interacción entre los principales interesados, de modo que los distritos energéticos puedan desplegar todo su potencial en materia de eficiencia energética y planificación urbana.</t>
  </si>
  <si>
    <t>4. Minimización de fugas de refrigerante</t>
  </si>
  <si>
    <t>5. Centralización de equipos de distribución de calor/frio</t>
  </si>
  <si>
    <t>6. Ubicación centralizada que permita el uso de energía residual o renovable.</t>
  </si>
  <si>
    <t>7. Facilitar la aplicación de mejoras en el marco normativo y reglamentario a nivel nacional y subnacional.</t>
  </si>
  <si>
    <t>FONAM, SRG,SGP</t>
  </si>
  <si>
    <t>FONAM, SRG,SGP.</t>
  </si>
  <si>
    <t>FONAM, SRG,SGP, MINVIVIENDA</t>
  </si>
  <si>
    <t xml:space="preserve">FONAM, SRG,SGP, </t>
  </si>
  <si>
    <t>FONAM, SRG,SGP, COOPERACIÓN INTERNACIONAL</t>
  </si>
  <si>
    <t>FONAM, SRG,SGP, COOPERACIÓN INTERNACIONAL.</t>
  </si>
  <si>
    <t>Análisis de vulnerabilidad y riesgo climático de Colombia.</t>
  </si>
  <si>
    <t>#</t>
  </si>
  <si>
    <t>Inventario de Gases de Efecto Invernadero 2019.</t>
  </si>
  <si>
    <t>Capacidad de abastecimiento de agua para consumo humano en zonas rurales vulnerables al cambio climático en Colombia.</t>
  </si>
  <si>
    <t>Análisis de la oferta y la demanda del recurso hídrico superficial y subterráneo en Colombia.</t>
  </si>
  <si>
    <t>Nivel de conocimiento en riesgo y adaptación al cambio climático de las instituciones en Colombia.</t>
  </si>
  <si>
    <t>Análisis de vulnerabilidad y riesgo climático de Colombia.
POMCA Río Medio y Bajo Sinú 2006.
POMCA Río Bajo San Jorge 2019.
POMCA Río Canalete, Los córdobas y otros arroyos.</t>
  </si>
  <si>
    <t xml:space="preserve">Análisis de vulnerabilidad y riesgo climático de Colombia y el departamento. </t>
  </si>
  <si>
    <t>Análisis de vulnerabilidad y riesgo climático de Colombia.
Protocolo modelo técnico – conceptual de obras de control de erosión en la cuenca del río Sinú como estrategia para la gestión y reducción del riesgo y disminución de la vulnerabilidad de las poblaciones por amenaza de inundación como apoyo a los municipios del departamento de Córdoba.
Protocolo para el control de la erosión en la cuenca del río San Jorge, en los municipios de Puerto Libertador, San José de Uré, Montelíbano, Buenavista, La Apartada, Pueblo Nuevo y Ayapel, jurisdicción del departamento de Córdoba, como estrategia para el conocimiento y reducción del riesgo de las poblaciones por amenaza de inundación.</t>
  </si>
  <si>
    <t>2. Formulación del Programa Nacional de Estufas eficientes
Articulación con los proyectos tipo de despliegue para la tecnología.</t>
  </si>
  <si>
    <t xml:space="preserve">3. Articular con el sector constructivo la promoción de viviendas y edificaciones autosostenibles para el ahorro y uso eficiente del agua                          </t>
  </si>
  <si>
    <t xml:space="preserve">1. Articular a las comunidades rurales en la implementación de sistemas biodiversos.                                                                                                           </t>
  </si>
  <si>
    <t xml:space="preserve">2. Formación de capacidades locales en el manejo integral del riesgo de desastres y cambio climático para ser replicados                                                                                            </t>
  </si>
  <si>
    <t>3. Establecimiento de viveros bioclimáticos, para donación de árboles nativos, maderables con fines sociales.</t>
  </si>
  <si>
    <t>Plan Nacional de Gestión del Recurso Hídrico. Análisis de vulnerabilidad y riesgo climático de Colombia y el departamento.
Acciones de Adaptación al cambio climático en Colombia.
Acciones de Mitigación al cambio climático en Colombia.
Plan Departamental de Adaptación al cambio climático del departamento de Córdoba – PDACC.
 Ley de acción climática - MADS.
Plan Nacional de Adaptación al Cambio Climático.
Estrategia Colombiana de desarrollo bajo en carbono ECDBC.</t>
  </si>
  <si>
    <t>Análisis de vulnerabilidad y riesgo climático de Colombia y el departamento.
Acciones de Adaptación al cambio climático en Colombia. 
Acciones de Mitigación al cambio climático en Colombia.
Plan Departamental de Adaptación al cambio climático del departamento de Córdoba – PDACC.
Ley de acción climática – MADS.
Plan Nacional de Adaptación al Cambio Climático.
Estrategia Colombiana de desarrollo bajo en carbono ECDBC.</t>
  </si>
  <si>
    <t>Objetivos de desarrollo sostenible. Política Nacional de Cambio Climático. Lineamientos de Manejo Integrado de la Unidad Ambiental Costera Estuarina río Sinú – Golfo de Morrosquillo. Sector Córdoba. Plan Departamental de Adaptación al cambio climático del departamento de Córdoba - PDACC.</t>
  </si>
  <si>
    <t>Objetivos de desarrollo sostenible. 
Política Nacional de Cambio Climático. 
Lineamientos de Manejo Integrado de la Unidad Ambiental Costera Estuarina río Sinú – Golfo de Morrosquillo, Sector Córdoba. 
Plan Departamental de Adaptación al cambio climático del departamento de Córdoba - PDACC. 
Plan Nacional de Gestión Integral del Recurso Hídrico.</t>
  </si>
  <si>
    <t>Guía para el uso eficiente y ahorro del agua: Una visión colectiva para el uso sostenible y responsable del agua.
Diagnóstico del grado de implementación del uso eficiente y ahorro del agua en Colombia para el período 2012 - 2016.
Objetivos de desarrollo sostenible. 
Política Nacional de Cambio Climático. 
Lineamientos de Manejo Integrado de la Unidad Ambiental Costera Estuarina río Sinú – Golfo de Morrosquillo, Sector Córdoba. 
Plan Departamental de Adaptación al cambio climático del departamento de Córdoba - PDACC. 
Plan Nacional de Gestión Integral del Recurso Hídrico.</t>
  </si>
  <si>
    <t>Objetivos de desarrollo sostenible. 
Política Nacional de Cambio Climático. 
Lineamientos de Manejo Integrado de la Unidad Ambiental Costera Estuarina río Sinú – Golfo de Morrosquillo. 
Sector Córdoba. Plan Departamental de Adaptación al cambio climático del departamento de Córdoba - PDACC.</t>
  </si>
  <si>
    <t xml:space="preserve">3. Transferencia de conocimientos enfocadas en la adaptación y mitigación de cambio climático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</si>
</sst>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 #,##0_-;\-&quot;$&quot;\ * #,##0_-;_-&quot;$&quot;\ *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Century Gothic"/>
      <family val="2"/>
    </font>
    <font>
      <b/>
      <sz val="11"/>
      <color theme="1"/>
      <name val="Century Gothic"/>
      <family val="2"/>
    </font>
    <font>
      <sz val="11"/>
      <color rgb="FF000000"/>
      <name val="Century Gothic"/>
      <family val="2"/>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3">
    <xf numFmtId="0" fontId="0" fillId="0" borderId="0"/>
    <xf numFmtId="0" fontId="1" fillId="0" borderId="0"/>
    <xf numFmtId="42" fontId="1" fillId="0" borderId="0" applyFont="0" applyFill="0" applyBorder="0" applyAlignment="0" applyProtection="0"/>
  </cellStyleXfs>
  <cellXfs count="105">
    <xf numFmtId="0" fontId="0" fillId="0" borderId="0" xfId="0"/>
    <xf numFmtId="0" fontId="0" fillId="0" borderId="0" xfId="0" applyBorder="1" applyAlignment="1">
      <alignment horizontal="center" vertical="center"/>
    </xf>
    <xf numFmtId="0" fontId="4" fillId="2" borderId="2" xfId="0" applyFont="1" applyFill="1" applyBorder="1" applyAlignment="1" applyProtection="1">
      <alignment horizontal="center" vertical="center" wrapText="1"/>
      <protection locked="0"/>
    </xf>
    <xf numFmtId="0" fontId="3" fillId="3" borderId="1" xfId="0" applyFont="1" applyFill="1" applyBorder="1" applyAlignment="1">
      <alignment horizontal="justify" vertical="center" wrapText="1"/>
    </xf>
    <xf numFmtId="0" fontId="4" fillId="3" borderId="1" xfId="0" applyFont="1" applyFill="1" applyBorder="1" applyAlignment="1">
      <alignment horizontal="justify" vertical="center" wrapText="1"/>
    </xf>
    <xf numFmtId="0" fontId="3" fillId="3" borderId="5" xfId="0" applyFont="1" applyFill="1" applyBorder="1" applyAlignment="1">
      <alignment horizontal="justify" vertical="center" wrapText="1"/>
    </xf>
    <xf numFmtId="0" fontId="5" fillId="0" borderId="1" xfId="0" applyFont="1" applyBorder="1" applyAlignment="1">
      <alignment horizontal="justify" vertical="center" wrapText="1"/>
    </xf>
    <xf numFmtId="0" fontId="0" fillId="0" borderId="0" xfId="0" applyBorder="1" applyAlignment="1">
      <alignment horizontal="justify" vertical="center"/>
    </xf>
    <xf numFmtId="0" fontId="3" fillId="0" borderId="1" xfId="0" applyFont="1" applyBorder="1" applyAlignment="1">
      <alignment horizontal="justify" vertical="center" wrapText="1"/>
    </xf>
    <xf numFmtId="0" fontId="3" fillId="3" borderId="7" xfId="0" applyFont="1" applyFill="1" applyBorder="1" applyAlignment="1">
      <alignment horizontal="justify" vertical="center" wrapText="1"/>
    </xf>
    <xf numFmtId="0" fontId="2" fillId="3" borderId="0"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0" xfId="0" applyFont="1" applyBorder="1" applyAlignment="1">
      <alignment horizontal="justify" vertical="center"/>
    </xf>
    <xf numFmtId="0" fontId="3" fillId="3" borderId="1" xfId="0" applyFont="1" applyFill="1" applyBorder="1" applyAlignment="1">
      <alignment horizontal="justify" vertical="center" wrapText="1"/>
    </xf>
    <xf numFmtId="0" fontId="2" fillId="0" borderId="0" xfId="0" applyFont="1" applyBorder="1" applyAlignment="1">
      <alignment horizontal="center" vertical="center"/>
    </xf>
    <xf numFmtId="0" fontId="3" fillId="3" borderId="5" xfId="0" applyFont="1" applyFill="1" applyBorder="1" applyAlignment="1">
      <alignment horizontal="justify" vertical="center" wrapText="1"/>
    </xf>
    <xf numFmtId="0" fontId="3" fillId="3" borderId="7" xfId="0" applyFont="1" applyFill="1" applyBorder="1" applyAlignment="1">
      <alignment horizontal="justify" vertical="center" wrapText="1"/>
    </xf>
    <xf numFmtId="0" fontId="3" fillId="0" borderId="7" xfId="0" applyFont="1" applyBorder="1" applyAlignment="1">
      <alignment horizontal="justify" vertical="center" wrapText="1"/>
    </xf>
    <xf numFmtId="0" fontId="3" fillId="3" borderId="11" xfId="0" applyFont="1" applyFill="1" applyBorder="1" applyAlignment="1">
      <alignment horizontal="justify" vertical="center" wrapText="1"/>
    </xf>
    <xf numFmtId="0" fontId="0" fillId="0" borderId="0" xfId="0" applyFont="1" applyFill="1" applyBorder="1" applyAlignment="1">
      <alignment horizontal="justify" vertical="center"/>
    </xf>
    <xf numFmtId="0" fontId="3" fillId="3" borderId="15"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3" fillId="3" borderId="14" xfId="0" applyFont="1" applyFill="1" applyBorder="1" applyAlignment="1">
      <alignment horizontal="justify" vertical="center" wrapText="1"/>
    </xf>
    <xf numFmtId="0" fontId="5" fillId="0" borderId="14" xfId="0" applyFont="1" applyBorder="1" applyAlignment="1">
      <alignment horizontal="justify" vertical="center" wrapText="1"/>
    </xf>
    <xf numFmtId="0" fontId="3" fillId="0" borderId="14" xfId="0" applyFont="1" applyFill="1" applyBorder="1" applyAlignment="1">
      <alignment horizontal="justify" vertical="center" wrapText="1"/>
    </xf>
    <xf numFmtId="0" fontId="4" fillId="3" borderId="14" xfId="0" applyFont="1" applyFill="1" applyBorder="1" applyAlignment="1">
      <alignment horizontal="center" vertical="center" wrapText="1"/>
    </xf>
    <xf numFmtId="42" fontId="4" fillId="0" borderId="14" xfId="2" applyFont="1" applyFill="1" applyBorder="1" applyAlignment="1">
      <alignment horizontal="center" vertical="center" wrapText="1"/>
    </xf>
    <xf numFmtId="0" fontId="4" fillId="0" borderId="14" xfId="0" applyFont="1" applyFill="1" applyBorder="1" applyAlignment="1">
      <alignment horizontal="center" vertical="center" wrapText="1"/>
    </xf>
    <xf numFmtId="0" fontId="3" fillId="0" borderId="17" xfId="0" applyFont="1" applyBorder="1" applyAlignment="1">
      <alignment horizontal="center" vertical="center" wrapText="1"/>
    </xf>
    <xf numFmtId="0" fontId="2" fillId="3" borderId="16" xfId="0" applyFont="1" applyFill="1" applyBorder="1" applyAlignment="1">
      <alignment horizontal="center" vertical="center" wrapText="1"/>
    </xf>
    <xf numFmtId="0" fontId="3" fillId="3" borderId="7" xfId="0" applyFont="1" applyFill="1" applyBorder="1" applyAlignment="1">
      <alignment vertical="center" wrapText="1"/>
    </xf>
    <xf numFmtId="0" fontId="4" fillId="2" borderId="1"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42" fontId="4" fillId="0" borderId="5" xfId="2" applyFont="1" applyFill="1" applyBorder="1" applyAlignment="1">
      <alignment horizontal="center" vertical="center" wrapText="1"/>
    </xf>
    <xf numFmtId="42" fontId="4" fillId="0" borderId="1" xfId="2" applyFont="1" applyFill="1" applyBorder="1" applyAlignment="1">
      <alignment horizontal="center" vertical="center" wrapText="1"/>
    </xf>
    <xf numFmtId="42" fontId="4" fillId="0" borderId="7" xfId="2"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4"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3" borderId="5" xfId="0" applyFont="1" applyFill="1" applyBorder="1" applyAlignment="1">
      <alignment horizontal="justify" vertical="center" wrapText="1"/>
    </xf>
    <xf numFmtId="0" fontId="3" fillId="3" borderId="1" xfId="0" applyFont="1" applyFill="1" applyBorder="1" applyAlignment="1">
      <alignment horizontal="justify" vertical="center" wrapText="1"/>
    </xf>
    <xf numFmtId="0" fontId="3" fillId="3" borderId="7" xfId="0" applyFont="1" applyFill="1" applyBorder="1" applyAlignment="1">
      <alignment horizontal="justify" vertical="center" wrapText="1"/>
    </xf>
    <xf numFmtId="0" fontId="5" fillId="0" borderId="5"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7" xfId="0" applyFont="1" applyBorder="1" applyAlignment="1">
      <alignment horizontal="justify" vertical="center" wrapText="1"/>
    </xf>
    <xf numFmtId="0" fontId="3" fillId="0" borderId="5"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7" xfId="0" applyFont="1" applyFill="1" applyBorder="1" applyAlignment="1">
      <alignment horizontal="justify" vertical="center" wrapText="1"/>
    </xf>
    <xf numFmtId="42" fontId="4" fillId="0" borderId="2" xfId="2"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5" xfId="0" applyFont="1" applyBorder="1" applyAlignment="1">
      <alignment horizontal="center" vertical="center" wrapText="1"/>
    </xf>
    <xf numFmtId="0" fontId="4" fillId="3" borderId="2" xfId="0" applyFont="1" applyFill="1" applyBorder="1" applyAlignment="1">
      <alignment horizontal="center" vertical="center" wrapText="1"/>
    </xf>
    <xf numFmtId="0" fontId="3" fillId="3" borderId="2" xfId="0" applyFont="1" applyFill="1" applyBorder="1" applyAlignment="1">
      <alignment horizontal="justify" vertical="center" wrapText="1"/>
    </xf>
    <xf numFmtId="0" fontId="5" fillId="0" borderId="2" xfId="0" applyFont="1" applyBorder="1" applyAlignment="1">
      <alignment horizontal="justify" vertical="center" wrapText="1"/>
    </xf>
    <xf numFmtId="0" fontId="3" fillId="0" borderId="2" xfId="0" applyFont="1" applyFill="1" applyBorder="1" applyAlignment="1">
      <alignment horizontal="justify"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24" xfId="0" applyFont="1" applyBorder="1" applyAlignment="1">
      <alignment horizontal="center" vertical="center"/>
    </xf>
    <xf numFmtId="0" fontId="2" fillId="0" borderId="22" xfId="0" applyFont="1" applyBorder="1" applyAlignment="1">
      <alignment horizontal="center" vertical="center"/>
    </xf>
    <xf numFmtId="0" fontId="3" fillId="3" borderId="15" xfId="0" applyFont="1" applyFill="1" applyBorder="1" applyAlignment="1">
      <alignment horizontal="justify" vertical="center" wrapText="1"/>
    </xf>
    <xf numFmtId="0" fontId="5" fillId="0" borderId="15" xfId="0" applyFont="1" applyBorder="1" applyAlignment="1">
      <alignment horizontal="justify" vertical="center" wrapText="1"/>
    </xf>
    <xf numFmtId="0" fontId="3" fillId="0" borderId="15" xfId="0" applyFont="1" applyFill="1" applyBorder="1" applyAlignment="1">
      <alignment horizontal="justify" vertical="center" wrapText="1"/>
    </xf>
    <xf numFmtId="0" fontId="4" fillId="3" borderId="15" xfId="0" applyFont="1" applyFill="1" applyBorder="1" applyAlignment="1">
      <alignment horizontal="center" vertical="center" wrapText="1"/>
    </xf>
    <xf numFmtId="42" fontId="4" fillId="0" borderId="15" xfId="2" applyFont="1" applyFill="1" applyBorder="1" applyAlignment="1">
      <alignment horizontal="center" vertical="center" wrapText="1"/>
    </xf>
    <xf numFmtId="0" fontId="4" fillId="0" borderId="15" xfId="0" applyFont="1" applyFill="1" applyBorder="1" applyAlignment="1">
      <alignment horizontal="center" vertical="center" wrapText="1"/>
    </xf>
    <xf numFmtId="0" fontId="3" fillId="0" borderId="23"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3" fillId="3" borderId="13" xfId="0" applyFont="1" applyFill="1" applyBorder="1" applyAlignment="1">
      <alignment horizontal="justify" vertical="center" wrapText="1"/>
    </xf>
    <xf numFmtId="0" fontId="3" fillId="3" borderId="14" xfId="0" applyFont="1" applyFill="1" applyBorder="1" applyAlignment="1">
      <alignment horizontal="justify" vertical="center" wrapText="1"/>
    </xf>
    <xf numFmtId="0" fontId="3" fillId="3" borderId="12" xfId="0" applyFont="1" applyFill="1" applyBorder="1" applyAlignment="1">
      <alignment horizontal="justify" vertical="center" wrapText="1"/>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3" fillId="3" borderId="14"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5" fillId="0" borderId="14"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14"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42" fontId="4" fillId="0" borderId="14" xfId="2" applyFont="1" applyFill="1" applyBorder="1" applyAlignment="1">
      <alignment horizontal="center" vertical="center" wrapText="1"/>
    </xf>
    <xf numFmtId="42" fontId="4" fillId="0" borderId="12" xfId="2" applyFont="1" applyFill="1" applyBorder="1" applyAlignment="1">
      <alignment horizontal="center" vertical="center" wrapText="1"/>
    </xf>
    <xf numFmtId="42" fontId="4" fillId="0" borderId="13" xfId="2"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cellXfs>
  <cellStyles count="3">
    <cellStyle name="Moneda [0]" xfId="2" builtinId="7"/>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5"/>
  <sheetViews>
    <sheetView tabSelected="1" zoomScale="70" zoomScaleNormal="70" workbookViewId="0">
      <pane xSplit="5" ySplit="2" topLeftCell="F18" activePane="bottomRight" state="frozen"/>
      <selection pane="topRight" activeCell="F1" sqref="F1"/>
      <selection pane="bottomLeft" activeCell="A2" sqref="A2"/>
      <selection pane="bottomRight" activeCell="J22" sqref="J22"/>
    </sheetView>
  </sheetViews>
  <sheetFormatPr baseColWidth="10" defaultColWidth="11.42578125" defaultRowHeight="15" x14ac:dyDescent="0.25"/>
  <cols>
    <col min="1" max="1" width="11.42578125" style="14"/>
    <col min="2" max="2" width="22.85546875" style="11" hidden="1" customWidth="1"/>
    <col min="3" max="3" width="22.140625" style="11" customWidth="1"/>
    <col min="4" max="4" width="34.140625" style="7" customWidth="1"/>
    <col min="5" max="5" width="30.28515625" style="12" customWidth="1"/>
    <col min="6" max="6" width="11.42578125" style="1" customWidth="1"/>
    <col min="7" max="8" width="11.42578125" style="1"/>
    <col min="9" max="9" width="13" style="1" customWidth="1"/>
    <col min="10" max="12" width="59.85546875" style="7" customWidth="1"/>
    <col min="13" max="13" width="17.28515625" style="1" customWidth="1"/>
    <col min="14" max="14" width="21" style="1" customWidth="1"/>
    <col min="15" max="15" width="20.7109375" style="1" customWidth="1"/>
    <col min="16" max="16" width="20.5703125" style="1" customWidth="1"/>
    <col min="17" max="17" width="27.42578125" style="1" customWidth="1"/>
    <col min="18" max="18" width="28.7109375" style="1" customWidth="1"/>
    <col min="19" max="19" width="24" style="1" customWidth="1"/>
    <col min="20" max="16384" width="11.42578125" style="7"/>
  </cols>
  <sheetData>
    <row r="1" spans="1:19" x14ac:dyDescent="0.25">
      <c r="A1" s="31" t="s">
        <v>305</v>
      </c>
      <c r="B1" s="31" t="s">
        <v>0</v>
      </c>
      <c r="C1" s="31" t="s">
        <v>1</v>
      </c>
      <c r="D1" s="31" t="s">
        <v>2</v>
      </c>
      <c r="E1" s="31" t="s">
        <v>3</v>
      </c>
      <c r="F1" s="31" t="s">
        <v>4</v>
      </c>
      <c r="G1" s="31"/>
      <c r="H1" s="31"/>
      <c r="I1" s="31" t="s">
        <v>8</v>
      </c>
      <c r="J1" s="31" t="s">
        <v>12</v>
      </c>
      <c r="K1" s="31"/>
      <c r="L1" s="31"/>
      <c r="M1" s="31" t="s">
        <v>13</v>
      </c>
      <c r="N1" s="31"/>
      <c r="O1" s="31"/>
      <c r="P1" s="31"/>
      <c r="Q1" s="31" t="s">
        <v>17</v>
      </c>
      <c r="R1" s="31" t="s">
        <v>18</v>
      </c>
      <c r="S1" s="31" t="s">
        <v>19</v>
      </c>
    </row>
    <row r="2" spans="1:19" ht="57.75" thickBot="1" x14ac:dyDescent="0.3">
      <c r="A2" s="32"/>
      <c r="B2" s="32"/>
      <c r="C2" s="32"/>
      <c r="D2" s="32"/>
      <c r="E2" s="32"/>
      <c r="F2" s="2" t="s">
        <v>5</v>
      </c>
      <c r="G2" s="2" t="s">
        <v>6</v>
      </c>
      <c r="H2" s="2" t="s">
        <v>7</v>
      </c>
      <c r="I2" s="32"/>
      <c r="J2" s="2" t="s">
        <v>9</v>
      </c>
      <c r="K2" s="2" t="s">
        <v>10</v>
      </c>
      <c r="L2" s="2" t="s">
        <v>11</v>
      </c>
      <c r="M2" s="2" t="s">
        <v>16</v>
      </c>
      <c r="N2" s="2" t="s">
        <v>14</v>
      </c>
      <c r="O2" s="2" t="s">
        <v>15</v>
      </c>
      <c r="P2" s="2" t="s">
        <v>22</v>
      </c>
      <c r="Q2" s="32"/>
      <c r="R2" s="32"/>
      <c r="S2" s="32"/>
    </row>
    <row r="3" spans="1:19" s="10" customFormat="1" ht="75" customHeight="1" x14ac:dyDescent="0.25">
      <c r="A3" s="61">
        <v>1</v>
      </c>
      <c r="B3" s="45" t="s">
        <v>20</v>
      </c>
      <c r="C3" s="45" t="s">
        <v>21</v>
      </c>
      <c r="D3" s="48" t="s">
        <v>33</v>
      </c>
      <c r="E3" s="51" t="s">
        <v>304</v>
      </c>
      <c r="F3" s="42"/>
      <c r="G3" s="42"/>
      <c r="H3" s="42" t="s">
        <v>34</v>
      </c>
      <c r="I3" s="42">
        <v>2030</v>
      </c>
      <c r="J3" s="5" t="s">
        <v>35</v>
      </c>
      <c r="K3" s="5" t="s">
        <v>40</v>
      </c>
      <c r="L3" s="5" t="s">
        <v>48</v>
      </c>
      <c r="M3" s="42" t="s">
        <v>34</v>
      </c>
      <c r="N3" s="42"/>
      <c r="O3" s="42"/>
      <c r="P3" s="42"/>
      <c r="Q3" s="33">
        <v>95000000000</v>
      </c>
      <c r="R3" s="36" t="s">
        <v>298</v>
      </c>
      <c r="S3" s="39" t="s">
        <v>23</v>
      </c>
    </row>
    <row r="4" spans="1:19" s="10" customFormat="1" ht="69" customHeight="1" x14ac:dyDescent="0.25">
      <c r="A4" s="62"/>
      <c r="B4" s="46"/>
      <c r="C4" s="46"/>
      <c r="D4" s="49"/>
      <c r="E4" s="52"/>
      <c r="F4" s="43"/>
      <c r="G4" s="43"/>
      <c r="H4" s="43"/>
      <c r="I4" s="43"/>
      <c r="J4" s="3" t="s">
        <v>36</v>
      </c>
      <c r="K4" s="3" t="s">
        <v>41</v>
      </c>
      <c r="L4" s="3" t="s">
        <v>53</v>
      </c>
      <c r="M4" s="43"/>
      <c r="N4" s="43"/>
      <c r="O4" s="43"/>
      <c r="P4" s="43"/>
      <c r="Q4" s="34"/>
      <c r="R4" s="37"/>
      <c r="S4" s="40"/>
    </row>
    <row r="5" spans="1:19" s="10" customFormat="1" ht="81.599999999999994" customHeight="1" x14ac:dyDescent="0.25">
      <c r="A5" s="62"/>
      <c r="B5" s="46"/>
      <c r="C5" s="46"/>
      <c r="D5" s="49"/>
      <c r="E5" s="52"/>
      <c r="F5" s="43"/>
      <c r="G5" s="43"/>
      <c r="H5" s="43"/>
      <c r="I5" s="43"/>
      <c r="J5" s="3" t="s">
        <v>37</v>
      </c>
      <c r="K5" s="3" t="s">
        <v>42</v>
      </c>
      <c r="L5" s="46" t="s">
        <v>49</v>
      </c>
      <c r="M5" s="43"/>
      <c r="N5" s="43"/>
      <c r="O5" s="43"/>
      <c r="P5" s="43"/>
      <c r="Q5" s="34"/>
      <c r="R5" s="37"/>
      <c r="S5" s="40"/>
    </row>
    <row r="6" spans="1:19" s="10" customFormat="1" ht="53.45" customHeight="1" x14ac:dyDescent="0.25">
      <c r="A6" s="62"/>
      <c r="B6" s="46"/>
      <c r="C6" s="46"/>
      <c r="D6" s="49"/>
      <c r="E6" s="52"/>
      <c r="F6" s="43"/>
      <c r="G6" s="43"/>
      <c r="H6" s="43"/>
      <c r="I6" s="43"/>
      <c r="J6" s="3" t="s">
        <v>38</v>
      </c>
      <c r="K6" s="3" t="s">
        <v>43</v>
      </c>
      <c r="L6" s="46"/>
      <c r="M6" s="43"/>
      <c r="N6" s="43"/>
      <c r="O6" s="43"/>
      <c r="P6" s="43"/>
      <c r="Q6" s="34"/>
      <c r="R6" s="37"/>
      <c r="S6" s="40"/>
    </row>
    <row r="7" spans="1:19" s="10" customFormat="1" ht="49.9" customHeight="1" x14ac:dyDescent="0.25">
      <c r="A7" s="62"/>
      <c r="B7" s="46"/>
      <c r="C7" s="46"/>
      <c r="D7" s="49"/>
      <c r="E7" s="52"/>
      <c r="F7" s="43"/>
      <c r="G7" s="43"/>
      <c r="H7" s="43"/>
      <c r="I7" s="43"/>
      <c r="J7" s="3" t="s">
        <v>50</v>
      </c>
      <c r="K7" s="3" t="s">
        <v>52</v>
      </c>
      <c r="L7" s="46" t="s">
        <v>54</v>
      </c>
      <c r="M7" s="43"/>
      <c r="N7" s="43"/>
      <c r="O7" s="43"/>
      <c r="P7" s="43"/>
      <c r="Q7" s="34"/>
      <c r="R7" s="37"/>
      <c r="S7" s="40"/>
    </row>
    <row r="8" spans="1:19" s="10" customFormat="1" ht="49.15" customHeight="1" x14ac:dyDescent="0.25">
      <c r="A8" s="62"/>
      <c r="B8" s="46"/>
      <c r="C8" s="46"/>
      <c r="D8" s="49"/>
      <c r="E8" s="52"/>
      <c r="F8" s="43"/>
      <c r="G8" s="43"/>
      <c r="H8" s="43"/>
      <c r="I8" s="43"/>
      <c r="J8" s="3" t="s">
        <v>51</v>
      </c>
      <c r="K8" s="3" t="s">
        <v>44</v>
      </c>
      <c r="L8" s="46"/>
      <c r="M8" s="43"/>
      <c r="N8" s="43"/>
      <c r="O8" s="43"/>
      <c r="P8" s="43"/>
      <c r="Q8" s="34"/>
      <c r="R8" s="37"/>
      <c r="S8" s="40"/>
    </row>
    <row r="9" spans="1:19" s="10" customFormat="1" ht="49.9" customHeight="1" x14ac:dyDescent="0.25">
      <c r="A9" s="62"/>
      <c r="B9" s="46"/>
      <c r="C9" s="46"/>
      <c r="D9" s="49"/>
      <c r="E9" s="52"/>
      <c r="F9" s="43"/>
      <c r="G9" s="43"/>
      <c r="H9" s="43"/>
      <c r="I9" s="43"/>
      <c r="J9" s="3" t="s">
        <v>39</v>
      </c>
      <c r="K9" s="3" t="s">
        <v>45</v>
      </c>
      <c r="L9" s="46" t="s">
        <v>55</v>
      </c>
      <c r="M9" s="43"/>
      <c r="N9" s="43"/>
      <c r="O9" s="43"/>
      <c r="P9" s="43"/>
      <c r="Q9" s="34"/>
      <c r="R9" s="37"/>
      <c r="S9" s="40"/>
    </row>
    <row r="10" spans="1:19" s="10" customFormat="1" ht="83.45" customHeight="1" thickBot="1" x14ac:dyDescent="0.3">
      <c r="A10" s="63"/>
      <c r="B10" s="47"/>
      <c r="C10" s="47"/>
      <c r="D10" s="50"/>
      <c r="E10" s="53"/>
      <c r="F10" s="44"/>
      <c r="G10" s="44"/>
      <c r="H10" s="44"/>
      <c r="I10" s="44"/>
      <c r="J10" s="9" t="s">
        <v>46</v>
      </c>
      <c r="K10" s="9" t="s">
        <v>47</v>
      </c>
      <c r="L10" s="46"/>
      <c r="M10" s="44"/>
      <c r="N10" s="44"/>
      <c r="O10" s="44"/>
      <c r="P10" s="44"/>
      <c r="Q10" s="35"/>
      <c r="R10" s="38"/>
      <c r="S10" s="41"/>
    </row>
    <row r="11" spans="1:19" ht="70.900000000000006" customHeight="1" x14ac:dyDescent="0.25">
      <c r="A11" s="64">
        <v>2</v>
      </c>
      <c r="B11" s="45" t="s">
        <v>20</v>
      </c>
      <c r="C11" s="45" t="s">
        <v>24</v>
      </c>
      <c r="D11" s="48" t="s">
        <v>56</v>
      </c>
      <c r="E11" s="51" t="s">
        <v>323</v>
      </c>
      <c r="F11" s="42"/>
      <c r="G11" s="42"/>
      <c r="H11" s="42" t="s">
        <v>34</v>
      </c>
      <c r="I11" s="42"/>
      <c r="J11" s="5" t="s">
        <v>57</v>
      </c>
      <c r="K11" s="5" t="s">
        <v>65</v>
      </c>
      <c r="L11" s="20" t="s">
        <v>61</v>
      </c>
      <c r="M11" s="42" t="s">
        <v>34</v>
      </c>
      <c r="N11" s="42"/>
      <c r="O11" s="42"/>
      <c r="P11" s="42"/>
      <c r="Q11" s="33">
        <v>53000000000</v>
      </c>
      <c r="R11" s="36" t="s">
        <v>299</v>
      </c>
      <c r="S11" s="39" t="s">
        <v>23</v>
      </c>
    </row>
    <row r="12" spans="1:19" ht="67.900000000000006" customHeight="1" x14ac:dyDescent="0.25">
      <c r="A12" s="65"/>
      <c r="B12" s="46"/>
      <c r="C12" s="46"/>
      <c r="D12" s="49"/>
      <c r="E12" s="52"/>
      <c r="F12" s="43"/>
      <c r="G12" s="43"/>
      <c r="H12" s="43"/>
      <c r="I12" s="43"/>
      <c r="J12" s="6" t="s">
        <v>58</v>
      </c>
      <c r="K12" s="3" t="s">
        <v>66</v>
      </c>
      <c r="L12" s="3" t="s">
        <v>62</v>
      </c>
      <c r="M12" s="43"/>
      <c r="N12" s="43"/>
      <c r="O12" s="43"/>
      <c r="P12" s="43"/>
      <c r="Q12" s="34"/>
      <c r="R12" s="37"/>
      <c r="S12" s="40"/>
    </row>
    <row r="13" spans="1:19" ht="53.45" customHeight="1" x14ac:dyDescent="0.25">
      <c r="A13" s="65"/>
      <c r="B13" s="46"/>
      <c r="C13" s="46"/>
      <c r="D13" s="49"/>
      <c r="E13" s="52"/>
      <c r="F13" s="43"/>
      <c r="G13" s="43"/>
      <c r="H13" s="43"/>
      <c r="I13" s="43"/>
      <c r="J13" s="8" t="s">
        <v>59</v>
      </c>
      <c r="K13" s="3" t="s">
        <v>67</v>
      </c>
      <c r="L13" s="3" t="s">
        <v>63</v>
      </c>
      <c r="M13" s="43"/>
      <c r="N13" s="43"/>
      <c r="O13" s="43"/>
      <c r="P13" s="43"/>
      <c r="Q13" s="34"/>
      <c r="R13" s="37"/>
      <c r="S13" s="40"/>
    </row>
    <row r="14" spans="1:19" ht="67.900000000000006" customHeight="1" thickBot="1" x14ac:dyDescent="0.3">
      <c r="A14" s="66"/>
      <c r="B14" s="47"/>
      <c r="C14" s="47"/>
      <c r="D14" s="50"/>
      <c r="E14" s="53"/>
      <c r="F14" s="44"/>
      <c r="G14" s="44"/>
      <c r="H14" s="44"/>
      <c r="I14" s="44"/>
      <c r="J14" s="17" t="s">
        <v>60</v>
      </c>
      <c r="K14" s="9" t="s">
        <v>68</v>
      </c>
      <c r="L14" s="9" t="s">
        <v>64</v>
      </c>
      <c r="M14" s="44"/>
      <c r="N14" s="44"/>
      <c r="O14" s="44"/>
      <c r="P14" s="44"/>
      <c r="Q14" s="35"/>
      <c r="R14" s="38"/>
      <c r="S14" s="41"/>
    </row>
    <row r="15" spans="1:19" ht="73.150000000000006" customHeight="1" x14ac:dyDescent="0.25">
      <c r="A15" s="64">
        <v>3</v>
      </c>
      <c r="B15" s="45" t="s">
        <v>70</v>
      </c>
      <c r="C15" s="45" t="s">
        <v>69</v>
      </c>
      <c r="D15" s="48" t="s">
        <v>71</v>
      </c>
      <c r="E15" s="51" t="s">
        <v>320</v>
      </c>
      <c r="F15" s="42"/>
      <c r="G15" s="42"/>
      <c r="H15" s="42" t="s">
        <v>34</v>
      </c>
      <c r="I15" s="42"/>
      <c r="J15" s="5" t="s">
        <v>72</v>
      </c>
      <c r="K15" s="5" t="s">
        <v>76</v>
      </c>
      <c r="L15" s="5" t="s">
        <v>80</v>
      </c>
      <c r="M15" s="42" t="s">
        <v>34</v>
      </c>
      <c r="N15" s="42"/>
      <c r="O15" s="42"/>
      <c r="P15" s="42"/>
      <c r="Q15" s="33">
        <v>34500000000</v>
      </c>
      <c r="R15" s="36" t="s">
        <v>299</v>
      </c>
      <c r="S15" s="39" t="s">
        <v>23</v>
      </c>
    </row>
    <row r="16" spans="1:19" ht="63" customHeight="1" x14ac:dyDescent="0.25">
      <c r="A16" s="65"/>
      <c r="B16" s="46"/>
      <c r="C16" s="46"/>
      <c r="D16" s="49"/>
      <c r="E16" s="52"/>
      <c r="F16" s="43"/>
      <c r="G16" s="43"/>
      <c r="H16" s="43"/>
      <c r="I16" s="43"/>
      <c r="J16" s="3" t="s">
        <v>73</v>
      </c>
      <c r="K16" s="3" t="s">
        <v>77</v>
      </c>
      <c r="L16" s="3" t="s">
        <v>81</v>
      </c>
      <c r="M16" s="43"/>
      <c r="N16" s="43"/>
      <c r="O16" s="43"/>
      <c r="P16" s="43"/>
      <c r="Q16" s="34"/>
      <c r="R16" s="37"/>
      <c r="S16" s="40"/>
    </row>
    <row r="17" spans="1:19" ht="70.900000000000006" customHeight="1" x14ac:dyDescent="0.25">
      <c r="A17" s="65"/>
      <c r="B17" s="46"/>
      <c r="C17" s="46"/>
      <c r="D17" s="49"/>
      <c r="E17" s="52"/>
      <c r="F17" s="43"/>
      <c r="G17" s="43"/>
      <c r="H17" s="43"/>
      <c r="I17" s="43"/>
      <c r="J17" s="3" t="s">
        <v>74</v>
      </c>
      <c r="K17" s="3" t="s">
        <v>78</v>
      </c>
      <c r="L17" s="3" t="s">
        <v>82</v>
      </c>
      <c r="M17" s="43"/>
      <c r="N17" s="43"/>
      <c r="O17" s="43"/>
      <c r="P17" s="43"/>
      <c r="Q17" s="34"/>
      <c r="R17" s="37"/>
      <c r="S17" s="40"/>
    </row>
    <row r="18" spans="1:19" ht="51.6" customHeight="1" thickBot="1" x14ac:dyDescent="0.3">
      <c r="A18" s="67"/>
      <c r="B18" s="58"/>
      <c r="C18" s="58"/>
      <c r="D18" s="59"/>
      <c r="E18" s="60"/>
      <c r="F18" s="57"/>
      <c r="G18" s="57"/>
      <c r="H18" s="57"/>
      <c r="I18" s="57"/>
      <c r="J18" s="21" t="s">
        <v>75</v>
      </c>
      <c r="K18" s="21" t="s">
        <v>79</v>
      </c>
      <c r="L18" s="21" t="s">
        <v>83</v>
      </c>
      <c r="M18" s="57"/>
      <c r="N18" s="57"/>
      <c r="O18" s="57"/>
      <c r="P18" s="57"/>
      <c r="Q18" s="54"/>
      <c r="R18" s="55"/>
      <c r="S18" s="56"/>
    </row>
    <row r="19" spans="1:19" ht="82.15" customHeight="1" x14ac:dyDescent="0.25">
      <c r="A19" s="61">
        <v>4</v>
      </c>
      <c r="B19" s="45" t="s">
        <v>70</v>
      </c>
      <c r="C19" s="45" t="s">
        <v>25</v>
      </c>
      <c r="D19" s="48" t="s">
        <v>84</v>
      </c>
      <c r="E19" s="51" t="s">
        <v>304</v>
      </c>
      <c r="F19" s="42"/>
      <c r="G19" s="42" t="s">
        <v>34</v>
      </c>
      <c r="H19" s="42"/>
      <c r="I19" s="42"/>
      <c r="J19" s="15" t="s">
        <v>85</v>
      </c>
      <c r="K19" s="15" t="s">
        <v>87</v>
      </c>
      <c r="L19" s="15" t="s">
        <v>89</v>
      </c>
      <c r="M19" s="42"/>
      <c r="N19" s="42" t="s">
        <v>34</v>
      </c>
      <c r="O19" s="42"/>
      <c r="P19" s="42"/>
      <c r="Q19" s="33">
        <v>2500000000</v>
      </c>
      <c r="R19" s="36" t="s">
        <v>299</v>
      </c>
      <c r="S19" s="39" t="s">
        <v>23</v>
      </c>
    </row>
    <row r="20" spans="1:19" ht="52.15" customHeight="1" x14ac:dyDescent="0.25">
      <c r="A20" s="62"/>
      <c r="B20" s="46"/>
      <c r="C20" s="46"/>
      <c r="D20" s="49"/>
      <c r="E20" s="52"/>
      <c r="F20" s="43"/>
      <c r="G20" s="43"/>
      <c r="H20" s="43"/>
      <c r="I20" s="43"/>
      <c r="J20" s="13" t="s">
        <v>86</v>
      </c>
      <c r="K20" s="46" t="s">
        <v>88</v>
      </c>
      <c r="L20" s="46" t="s">
        <v>90</v>
      </c>
      <c r="M20" s="43"/>
      <c r="N20" s="43"/>
      <c r="O20" s="43"/>
      <c r="P20" s="43"/>
      <c r="Q20" s="34"/>
      <c r="R20" s="37"/>
      <c r="S20" s="40"/>
    </row>
    <row r="21" spans="1:19" ht="81" customHeight="1" thickBot="1" x14ac:dyDescent="0.3">
      <c r="A21" s="63"/>
      <c r="B21" s="47"/>
      <c r="C21" s="47"/>
      <c r="D21" s="50"/>
      <c r="E21" s="53"/>
      <c r="F21" s="44"/>
      <c r="G21" s="44"/>
      <c r="H21" s="44"/>
      <c r="I21" s="44"/>
      <c r="J21" s="16" t="s">
        <v>324</v>
      </c>
      <c r="K21" s="47"/>
      <c r="L21" s="47"/>
      <c r="M21" s="44"/>
      <c r="N21" s="44"/>
      <c r="O21" s="44"/>
      <c r="P21" s="44"/>
      <c r="Q21" s="35"/>
      <c r="R21" s="38"/>
      <c r="S21" s="41"/>
    </row>
    <row r="22" spans="1:19" ht="39" customHeight="1" x14ac:dyDescent="0.25">
      <c r="A22" s="68">
        <v>5</v>
      </c>
      <c r="B22" s="69" t="s">
        <v>70</v>
      </c>
      <c r="C22" s="69" t="s">
        <v>91</v>
      </c>
      <c r="D22" s="70" t="s">
        <v>92</v>
      </c>
      <c r="E22" s="71" t="s">
        <v>304</v>
      </c>
      <c r="F22" s="72"/>
      <c r="G22" s="72" t="s">
        <v>34</v>
      </c>
      <c r="H22" s="72"/>
      <c r="I22" s="72"/>
      <c r="J22" s="20" t="s">
        <v>93</v>
      </c>
      <c r="K22" s="69" t="s">
        <v>87</v>
      </c>
      <c r="L22" s="69" t="s">
        <v>98</v>
      </c>
      <c r="M22" s="72"/>
      <c r="N22" s="72"/>
      <c r="O22" s="72"/>
      <c r="P22" s="72" t="s">
        <v>34</v>
      </c>
      <c r="Q22" s="73">
        <v>7600000000</v>
      </c>
      <c r="R22" s="74" t="s">
        <v>299</v>
      </c>
      <c r="S22" s="75" t="s">
        <v>23</v>
      </c>
    </row>
    <row r="23" spans="1:19" ht="57.6" customHeight="1" x14ac:dyDescent="0.25">
      <c r="A23" s="65"/>
      <c r="B23" s="46"/>
      <c r="C23" s="46"/>
      <c r="D23" s="49"/>
      <c r="E23" s="52"/>
      <c r="F23" s="43"/>
      <c r="G23" s="43"/>
      <c r="H23" s="43"/>
      <c r="I23" s="43"/>
      <c r="J23" s="3" t="s">
        <v>94</v>
      </c>
      <c r="K23" s="46"/>
      <c r="L23" s="46"/>
      <c r="M23" s="43"/>
      <c r="N23" s="43"/>
      <c r="O23" s="43"/>
      <c r="P23" s="43"/>
      <c r="Q23" s="34"/>
      <c r="R23" s="37"/>
      <c r="S23" s="40"/>
    </row>
    <row r="24" spans="1:19" ht="48" customHeight="1" x14ac:dyDescent="0.25">
      <c r="A24" s="65"/>
      <c r="B24" s="46"/>
      <c r="C24" s="46"/>
      <c r="D24" s="49"/>
      <c r="E24" s="52"/>
      <c r="F24" s="43"/>
      <c r="G24" s="43"/>
      <c r="H24" s="43"/>
      <c r="I24" s="43"/>
      <c r="J24" s="3" t="s">
        <v>95</v>
      </c>
      <c r="K24" s="46" t="s">
        <v>97</v>
      </c>
      <c r="L24" s="46" t="s">
        <v>99</v>
      </c>
      <c r="M24" s="43"/>
      <c r="N24" s="43"/>
      <c r="O24" s="43"/>
      <c r="P24" s="43"/>
      <c r="Q24" s="34"/>
      <c r="R24" s="37"/>
      <c r="S24" s="40"/>
    </row>
    <row r="25" spans="1:19" ht="71.45" customHeight="1" thickBot="1" x14ac:dyDescent="0.3">
      <c r="A25" s="66"/>
      <c r="B25" s="47"/>
      <c r="C25" s="47"/>
      <c r="D25" s="50"/>
      <c r="E25" s="53"/>
      <c r="F25" s="44"/>
      <c r="G25" s="44"/>
      <c r="H25" s="44"/>
      <c r="I25" s="44"/>
      <c r="J25" s="9" t="s">
        <v>96</v>
      </c>
      <c r="K25" s="46"/>
      <c r="L25" s="46"/>
      <c r="M25" s="44"/>
      <c r="N25" s="44"/>
      <c r="O25" s="44"/>
      <c r="P25" s="44"/>
      <c r="Q25" s="35"/>
      <c r="R25" s="38"/>
      <c r="S25" s="41"/>
    </row>
    <row r="26" spans="1:19" ht="47.45" customHeight="1" x14ac:dyDescent="0.25">
      <c r="A26" s="64">
        <v>6</v>
      </c>
      <c r="B26" s="45" t="s">
        <v>70</v>
      </c>
      <c r="C26" s="45" t="s">
        <v>100</v>
      </c>
      <c r="D26" s="48" t="s">
        <v>101</v>
      </c>
      <c r="E26" s="51" t="s">
        <v>306</v>
      </c>
      <c r="F26" s="42"/>
      <c r="G26" s="42"/>
      <c r="H26" s="42" t="s">
        <v>34</v>
      </c>
      <c r="I26" s="42"/>
      <c r="J26" s="5" t="s">
        <v>102</v>
      </c>
      <c r="K26" s="20" t="s">
        <v>104</v>
      </c>
      <c r="L26" s="20" t="s">
        <v>106</v>
      </c>
      <c r="M26" s="42"/>
      <c r="N26" s="42"/>
      <c r="O26" s="42" t="s">
        <v>34</v>
      </c>
      <c r="P26" s="42"/>
      <c r="Q26" s="33">
        <f>3800000000*5</f>
        <v>19000000000</v>
      </c>
      <c r="R26" s="36" t="s">
        <v>299</v>
      </c>
      <c r="S26" s="39" t="s">
        <v>23</v>
      </c>
    </row>
    <row r="27" spans="1:19" ht="55.9" customHeight="1" x14ac:dyDescent="0.25">
      <c r="A27" s="65"/>
      <c r="B27" s="46"/>
      <c r="C27" s="46"/>
      <c r="D27" s="49"/>
      <c r="E27" s="52"/>
      <c r="F27" s="43"/>
      <c r="G27" s="43"/>
      <c r="H27" s="43"/>
      <c r="I27" s="43"/>
      <c r="J27" s="3" t="s">
        <v>313</v>
      </c>
      <c r="K27" s="46" t="s">
        <v>105</v>
      </c>
      <c r="L27" s="46" t="s">
        <v>107</v>
      </c>
      <c r="M27" s="43"/>
      <c r="N27" s="43"/>
      <c r="O27" s="43"/>
      <c r="P27" s="43"/>
      <c r="Q27" s="34"/>
      <c r="R27" s="37"/>
      <c r="S27" s="40"/>
    </row>
    <row r="28" spans="1:19" ht="56.45" customHeight="1" thickBot="1" x14ac:dyDescent="0.3">
      <c r="A28" s="66"/>
      <c r="B28" s="47"/>
      <c r="C28" s="47"/>
      <c r="D28" s="50"/>
      <c r="E28" s="53"/>
      <c r="F28" s="44"/>
      <c r="G28" s="44"/>
      <c r="H28" s="44"/>
      <c r="I28" s="44"/>
      <c r="J28" s="9" t="s">
        <v>103</v>
      </c>
      <c r="K28" s="46"/>
      <c r="L28" s="46"/>
      <c r="M28" s="44"/>
      <c r="N28" s="44"/>
      <c r="O28" s="44"/>
      <c r="P28" s="44"/>
      <c r="Q28" s="35"/>
      <c r="R28" s="38"/>
      <c r="S28" s="41"/>
    </row>
    <row r="29" spans="1:19" ht="87" customHeight="1" x14ac:dyDescent="0.25">
      <c r="A29" s="61">
        <v>7</v>
      </c>
      <c r="B29" s="45" t="s">
        <v>109</v>
      </c>
      <c r="C29" s="45" t="s">
        <v>108</v>
      </c>
      <c r="D29" s="48" t="s">
        <v>110</v>
      </c>
      <c r="E29" s="51" t="s">
        <v>321</v>
      </c>
      <c r="F29" s="42"/>
      <c r="G29" s="42" t="s">
        <v>34</v>
      </c>
      <c r="H29" s="42"/>
      <c r="I29" s="42"/>
      <c r="J29" s="5" t="s">
        <v>111</v>
      </c>
      <c r="K29" s="5" t="s">
        <v>114</v>
      </c>
      <c r="L29" s="5" t="s">
        <v>117</v>
      </c>
      <c r="M29" s="42" t="s">
        <v>34</v>
      </c>
      <c r="N29" s="42"/>
      <c r="O29" s="42"/>
      <c r="P29" s="42"/>
      <c r="Q29" s="33">
        <v>9500000000</v>
      </c>
      <c r="R29" s="36" t="s">
        <v>300</v>
      </c>
      <c r="S29" s="39" t="s">
        <v>23</v>
      </c>
    </row>
    <row r="30" spans="1:19" ht="87" customHeight="1" x14ac:dyDescent="0.25">
      <c r="A30" s="62"/>
      <c r="B30" s="46"/>
      <c r="C30" s="46"/>
      <c r="D30" s="49"/>
      <c r="E30" s="52"/>
      <c r="F30" s="43"/>
      <c r="G30" s="43"/>
      <c r="H30" s="43"/>
      <c r="I30" s="43"/>
      <c r="J30" s="3" t="s">
        <v>112</v>
      </c>
      <c r="K30" s="3" t="s">
        <v>115</v>
      </c>
      <c r="L30" s="3" t="s">
        <v>118</v>
      </c>
      <c r="M30" s="43"/>
      <c r="N30" s="43"/>
      <c r="O30" s="43"/>
      <c r="P30" s="43"/>
      <c r="Q30" s="34"/>
      <c r="R30" s="37"/>
      <c r="S30" s="40"/>
    </row>
    <row r="31" spans="1:19" ht="70.900000000000006" customHeight="1" x14ac:dyDescent="0.25">
      <c r="A31" s="62"/>
      <c r="B31" s="46"/>
      <c r="C31" s="46"/>
      <c r="D31" s="49"/>
      <c r="E31" s="52"/>
      <c r="F31" s="43"/>
      <c r="G31" s="43"/>
      <c r="H31" s="43"/>
      <c r="I31" s="43"/>
      <c r="J31" s="76" t="s">
        <v>113</v>
      </c>
      <c r="K31" s="46" t="s">
        <v>116</v>
      </c>
      <c r="L31" s="3" t="s">
        <v>119</v>
      </c>
      <c r="M31" s="43"/>
      <c r="N31" s="43"/>
      <c r="O31" s="43"/>
      <c r="P31" s="43"/>
      <c r="Q31" s="34"/>
      <c r="R31" s="37"/>
      <c r="S31" s="40"/>
    </row>
    <row r="32" spans="1:19" ht="54" customHeight="1" thickBot="1" x14ac:dyDescent="0.3">
      <c r="A32" s="63"/>
      <c r="B32" s="47"/>
      <c r="C32" s="47"/>
      <c r="D32" s="50"/>
      <c r="E32" s="53"/>
      <c r="F32" s="44"/>
      <c r="G32" s="44"/>
      <c r="H32" s="44"/>
      <c r="I32" s="44"/>
      <c r="J32" s="77"/>
      <c r="K32" s="46"/>
      <c r="L32" s="9" t="s">
        <v>120</v>
      </c>
      <c r="M32" s="44"/>
      <c r="N32" s="44"/>
      <c r="O32" s="44"/>
      <c r="P32" s="44"/>
      <c r="Q32" s="35"/>
      <c r="R32" s="38"/>
      <c r="S32" s="41"/>
    </row>
    <row r="33" spans="1:19" ht="90.6" customHeight="1" x14ac:dyDescent="0.25">
      <c r="A33" s="64">
        <v>8</v>
      </c>
      <c r="B33" s="45" t="s">
        <v>26</v>
      </c>
      <c r="C33" s="45" t="s">
        <v>121</v>
      </c>
      <c r="D33" s="48" t="s">
        <v>122</v>
      </c>
      <c r="E33" s="51" t="s">
        <v>322</v>
      </c>
      <c r="F33" s="42"/>
      <c r="G33" s="42" t="s">
        <v>34</v>
      </c>
      <c r="H33" s="42"/>
      <c r="I33" s="42"/>
      <c r="J33" s="5" t="s">
        <v>123</v>
      </c>
      <c r="K33" s="5" t="s">
        <v>128</v>
      </c>
      <c r="L33" s="5" t="s">
        <v>130</v>
      </c>
      <c r="M33" s="42" t="s">
        <v>34</v>
      </c>
      <c r="N33" s="42"/>
      <c r="O33" s="42"/>
      <c r="P33" s="42"/>
      <c r="Q33" s="33">
        <v>58000000000</v>
      </c>
      <c r="R33" s="36" t="s">
        <v>301</v>
      </c>
      <c r="S33" s="39" t="s">
        <v>23</v>
      </c>
    </row>
    <row r="34" spans="1:19" ht="92.45" customHeight="1" x14ac:dyDescent="0.25">
      <c r="A34" s="65"/>
      <c r="B34" s="46"/>
      <c r="C34" s="46"/>
      <c r="D34" s="49"/>
      <c r="E34" s="52"/>
      <c r="F34" s="43"/>
      <c r="G34" s="43"/>
      <c r="H34" s="43"/>
      <c r="I34" s="43"/>
      <c r="J34" s="3" t="s">
        <v>124</v>
      </c>
      <c r="K34" s="46" t="s">
        <v>129</v>
      </c>
      <c r="L34" s="3" t="s">
        <v>131</v>
      </c>
      <c r="M34" s="43"/>
      <c r="N34" s="43"/>
      <c r="O34" s="43"/>
      <c r="P34" s="43"/>
      <c r="Q34" s="34"/>
      <c r="R34" s="37"/>
      <c r="S34" s="40"/>
    </row>
    <row r="35" spans="1:19" ht="84" customHeight="1" x14ac:dyDescent="0.25">
      <c r="A35" s="65"/>
      <c r="B35" s="46"/>
      <c r="C35" s="46"/>
      <c r="D35" s="49"/>
      <c r="E35" s="52"/>
      <c r="F35" s="43"/>
      <c r="G35" s="43"/>
      <c r="H35" s="43"/>
      <c r="I35" s="43"/>
      <c r="J35" s="3" t="s">
        <v>125</v>
      </c>
      <c r="K35" s="46"/>
      <c r="L35" s="3" t="s">
        <v>132</v>
      </c>
      <c r="M35" s="43"/>
      <c r="N35" s="43"/>
      <c r="O35" s="43"/>
      <c r="P35" s="43"/>
      <c r="Q35" s="34"/>
      <c r="R35" s="37"/>
      <c r="S35" s="40"/>
    </row>
    <row r="36" spans="1:19" ht="74.45" customHeight="1" x14ac:dyDescent="0.25">
      <c r="A36" s="65"/>
      <c r="B36" s="46"/>
      <c r="C36" s="46"/>
      <c r="D36" s="49"/>
      <c r="E36" s="52"/>
      <c r="F36" s="43"/>
      <c r="G36" s="43"/>
      <c r="H36" s="43"/>
      <c r="I36" s="43"/>
      <c r="J36" s="3" t="s">
        <v>126</v>
      </c>
      <c r="K36" s="46" t="s">
        <v>314</v>
      </c>
      <c r="L36" s="46" t="s">
        <v>133</v>
      </c>
      <c r="M36" s="43"/>
      <c r="N36" s="43"/>
      <c r="O36" s="43"/>
      <c r="P36" s="43"/>
      <c r="Q36" s="34"/>
      <c r="R36" s="37"/>
      <c r="S36" s="40"/>
    </row>
    <row r="37" spans="1:19" ht="90" customHeight="1" thickBot="1" x14ac:dyDescent="0.3">
      <c r="A37" s="66"/>
      <c r="B37" s="47"/>
      <c r="C37" s="47"/>
      <c r="D37" s="50"/>
      <c r="E37" s="53"/>
      <c r="F37" s="44"/>
      <c r="G37" s="44"/>
      <c r="H37" s="44"/>
      <c r="I37" s="44"/>
      <c r="J37" s="9" t="s">
        <v>127</v>
      </c>
      <c r="K37" s="46"/>
      <c r="L37" s="46"/>
      <c r="M37" s="44"/>
      <c r="N37" s="44"/>
      <c r="O37" s="44"/>
      <c r="P37" s="44"/>
      <c r="Q37" s="35"/>
      <c r="R37" s="38"/>
      <c r="S37" s="41"/>
    </row>
    <row r="38" spans="1:19" ht="59.45" customHeight="1" x14ac:dyDescent="0.25">
      <c r="A38" s="64">
        <v>9</v>
      </c>
      <c r="B38" s="45" t="s">
        <v>26</v>
      </c>
      <c r="C38" s="45" t="s">
        <v>134</v>
      </c>
      <c r="D38" s="48" t="s">
        <v>135</v>
      </c>
      <c r="E38" s="51" t="s">
        <v>307</v>
      </c>
      <c r="F38" s="42"/>
      <c r="G38" s="42"/>
      <c r="H38" s="42" t="s">
        <v>34</v>
      </c>
      <c r="I38" s="42"/>
      <c r="J38" s="5" t="s">
        <v>136</v>
      </c>
      <c r="K38" s="46" t="s">
        <v>142</v>
      </c>
      <c r="L38" s="46" t="s">
        <v>145</v>
      </c>
      <c r="M38" s="42"/>
      <c r="N38" s="42"/>
      <c r="O38" s="42" t="s">
        <v>34</v>
      </c>
      <c r="P38" s="42"/>
      <c r="Q38" s="33">
        <f>2000000000*6</f>
        <v>12000000000</v>
      </c>
      <c r="R38" s="36" t="s">
        <v>300</v>
      </c>
      <c r="S38" s="39" t="s">
        <v>23</v>
      </c>
    </row>
    <row r="39" spans="1:19" ht="77.45" customHeight="1" x14ac:dyDescent="0.25">
      <c r="A39" s="65"/>
      <c r="B39" s="46"/>
      <c r="C39" s="46"/>
      <c r="D39" s="49"/>
      <c r="E39" s="52"/>
      <c r="F39" s="43"/>
      <c r="G39" s="43"/>
      <c r="H39" s="43"/>
      <c r="I39" s="43"/>
      <c r="J39" s="3" t="s">
        <v>137</v>
      </c>
      <c r="K39" s="46"/>
      <c r="L39" s="46"/>
      <c r="M39" s="43"/>
      <c r="N39" s="43"/>
      <c r="O39" s="43"/>
      <c r="P39" s="43"/>
      <c r="Q39" s="34"/>
      <c r="R39" s="37"/>
      <c r="S39" s="40"/>
    </row>
    <row r="40" spans="1:19" ht="61.15" customHeight="1" x14ac:dyDescent="0.25">
      <c r="A40" s="65"/>
      <c r="B40" s="46"/>
      <c r="C40" s="46"/>
      <c r="D40" s="49"/>
      <c r="E40" s="52"/>
      <c r="F40" s="43"/>
      <c r="G40" s="43"/>
      <c r="H40" s="43"/>
      <c r="I40" s="43"/>
      <c r="J40" s="3" t="s">
        <v>138</v>
      </c>
      <c r="K40" s="46" t="s">
        <v>143</v>
      </c>
      <c r="L40" s="46" t="s">
        <v>146</v>
      </c>
      <c r="M40" s="43"/>
      <c r="N40" s="43"/>
      <c r="O40" s="43"/>
      <c r="P40" s="43"/>
      <c r="Q40" s="34"/>
      <c r="R40" s="37"/>
      <c r="S40" s="40"/>
    </row>
    <row r="41" spans="1:19" ht="69.599999999999994" customHeight="1" x14ac:dyDescent="0.25">
      <c r="A41" s="65"/>
      <c r="B41" s="46"/>
      <c r="C41" s="46"/>
      <c r="D41" s="49"/>
      <c r="E41" s="52"/>
      <c r="F41" s="43"/>
      <c r="G41" s="43"/>
      <c r="H41" s="43"/>
      <c r="I41" s="43"/>
      <c r="J41" s="3" t="s">
        <v>139</v>
      </c>
      <c r="K41" s="46"/>
      <c r="L41" s="46"/>
      <c r="M41" s="43"/>
      <c r="N41" s="43"/>
      <c r="O41" s="43"/>
      <c r="P41" s="43"/>
      <c r="Q41" s="34"/>
      <c r="R41" s="37"/>
      <c r="S41" s="40"/>
    </row>
    <row r="42" spans="1:19" ht="69" customHeight="1" x14ac:dyDescent="0.25">
      <c r="A42" s="65"/>
      <c r="B42" s="46"/>
      <c r="C42" s="46"/>
      <c r="D42" s="49"/>
      <c r="E42" s="52"/>
      <c r="F42" s="43"/>
      <c r="G42" s="43"/>
      <c r="H42" s="43"/>
      <c r="I42" s="43"/>
      <c r="J42" s="3" t="s">
        <v>140</v>
      </c>
      <c r="K42" s="46" t="s">
        <v>144</v>
      </c>
      <c r="L42" s="46" t="s">
        <v>147</v>
      </c>
      <c r="M42" s="43"/>
      <c r="N42" s="43"/>
      <c r="O42" s="43"/>
      <c r="P42" s="43"/>
      <c r="Q42" s="34"/>
      <c r="R42" s="37"/>
      <c r="S42" s="40"/>
    </row>
    <row r="43" spans="1:19" ht="54.6" customHeight="1" thickBot="1" x14ac:dyDescent="0.3">
      <c r="A43" s="66"/>
      <c r="B43" s="47"/>
      <c r="C43" s="47"/>
      <c r="D43" s="50"/>
      <c r="E43" s="53"/>
      <c r="F43" s="44"/>
      <c r="G43" s="44"/>
      <c r="H43" s="44"/>
      <c r="I43" s="44"/>
      <c r="J43" s="9" t="s">
        <v>141</v>
      </c>
      <c r="K43" s="46"/>
      <c r="L43" s="46"/>
      <c r="M43" s="44"/>
      <c r="N43" s="44"/>
      <c r="O43" s="44"/>
      <c r="P43" s="44"/>
      <c r="Q43" s="35"/>
      <c r="R43" s="38"/>
      <c r="S43" s="41"/>
    </row>
    <row r="44" spans="1:19" ht="98.45" customHeight="1" x14ac:dyDescent="0.25">
      <c r="A44" s="61">
        <v>10</v>
      </c>
      <c r="B44" s="45" t="s">
        <v>26</v>
      </c>
      <c r="C44" s="45" t="s">
        <v>148</v>
      </c>
      <c r="D44" s="48" t="s">
        <v>149</v>
      </c>
      <c r="E44" s="51" t="s">
        <v>308</v>
      </c>
      <c r="F44" s="42"/>
      <c r="G44" s="42"/>
      <c r="H44" s="42" t="s">
        <v>34</v>
      </c>
      <c r="I44" s="42"/>
      <c r="J44" s="5" t="s">
        <v>150</v>
      </c>
      <c r="K44" s="5" t="s">
        <v>153</v>
      </c>
      <c r="L44" s="5" t="s">
        <v>156</v>
      </c>
      <c r="M44" s="42"/>
      <c r="N44" s="42" t="s">
        <v>34</v>
      </c>
      <c r="O44" s="42"/>
      <c r="P44" s="42"/>
      <c r="Q44" s="33">
        <v>18500000000</v>
      </c>
      <c r="R44" s="36" t="s">
        <v>300</v>
      </c>
      <c r="S44" s="39" t="s">
        <v>23</v>
      </c>
    </row>
    <row r="45" spans="1:19" ht="99" customHeight="1" x14ac:dyDescent="0.25">
      <c r="A45" s="62"/>
      <c r="B45" s="46"/>
      <c r="C45" s="46"/>
      <c r="D45" s="49"/>
      <c r="E45" s="52"/>
      <c r="F45" s="43"/>
      <c r="G45" s="43"/>
      <c r="H45" s="43"/>
      <c r="I45" s="43"/>
      <c r="J45" s="3" t="s">
        <v>151</v>
      </c>
      <c r="K45" s="3" t="s">
        <v>154</v>
      </c>
      <c r="L45" s="3" t="s">
        <v>157</v>
      </c>
      <c r="M45" s="43"/>
      <c r="N45" s="43"/>
      <c r="O45" s="43"/>
      <c r="P45" s="43"/>
      <c r="Q45" s="34"/>
      <c r="R45" s="37"/>
      <c r="S45" s="40"/>
    </row>
    <row r="46" spans="1:19" ht="96" customHeight="1" thickBot="1" x14ac:dyDescent="0.3">
      <c r="A46" s="63"/>
      <c r="B46" s="47"/>
      <c r="C46" s="47"/>
      <c r="D46" s="50"/>
      <c r="E46" s="53"/>
      <c r="F46" s="44"/>
      <c r="G46" s="44"/>
      <c r="H46" s="44"/>
      <c r="I46" s="44"/>
      <c r="J46" s="9" t="s">
        <v>152</v>
      </c>
      <c r="K46" s="9" t="s">
        <v>155</v>
      </c>
      <c r="L46" s="9" t="s">
        <v>158</v>
      </c>
      <c r="M46" s="44"/>
      <c r="N46" s="44"/>
      <c r="O46" s="44"/>
      <c r="P46" s="44"/>
      <c r="Q46" s="35"/>
      <c r="R46" s="38"/>
      <c r="S46" s="41"/>
    </row>
    <row r="47" spans="1:19" ht="75" customHeight="1" x14ac:dyDescent="0.25">
      <c r="A47" s="64">
        <v>11</v>
      </c>
      <c r="B47" s="45" t="s">
        <v>26</v>
      </c>
      <c r="C47" s="45" t="s">
        <v>159</v>
      </c>
      <c r="D47" s="48" t="s">
        <v>160</v>
      </c>
      <c r="E47" s="51" t="s">
        <v>309</v>
      </c>
      <c r="F47" s="42"/>
      <c r="G47" s="42"/>
      <c r="H47" s="42" t="s">
        <v>34</v>
      </c>
      <c r="I47" s="42"/>
      <c r="J47" s="5" t="s">
        <v>161</v>
      </c>
      <c r="K47" s="5" t="s">
        <v>165</v>
      </c>
      <c r="L47" s="5" t="s">
        <v>169</v>
      </c>
      <c r="M47" s="42"/>
      <c r="N47" s="42"/>
      <c r="O47" s="42"/>
      <c r="P47" s="42" t="s">
        <v>34</v>
      </c>
      <c r="Q47" s="33">
        <v>1950000000</v>
      </c>
      <c r="R47" s="36" t="s">
        <v>299</v>
      </c>
      <c r="S47" s="39" t="s">
        <v>23</v>
      </c>
    </row>
    <row r="48" spans="1:19" ht="66.599999999999994" customHeight="1" x14ac:dyDescent="0.25">
      <c r="A48" s="65"/>
      <c r="B48" s="46"/>
      <c r="C48" s="46"/>
      <c r="D48" s="49"/>
      <c r="E48" s="52"/>
      <c r="F48" s="43"/>
      <c r="G48" s="43"/>
      <c r="H48" s="43"/>
      <c r="I48" s="43"/>
      <c r="J48" s="3" t="s">
        <v>162</v>
      </c>
      <c r="K48" s="3" t="s">
        <v>166</v>
      </c>
      <c r="L48" s="3" t="s">
        <v>170</v>
      </c>
      <c r="M48" s="43"/>
      <c r="N48" s="43"/>
      <c r="O48" s="43"/>
      <c r="P48" s="43"/>
      <c r="Q48" s="34"/>
      <c r="R48" s="37"/>
      <c r="S48" s="40"/>
    </row>
    <row r="49" spans="1:19" ht="73.900000000000006" customHeight="1" x14ac:dyDescent="0.25">
      <c r="A49" s="65"/>
      <c r="B49" s="46"/>
      <c r="C49" s="46"/>
      <c r="D49" s="49"/>
      <c r="E49" s="52"/>
      <c r="F49" s="43"/>
      <c r="G49" s="43"/>
      <c r="H49" s="43"/>
      <c r="I49" s="43"/>
      <c r="J49" s="3" t="s">
        <v>163</v>
      </c>
      <c r="K49" s="3" t="s">
        <v>167</v>
      </c>
      <c r="L49" s="46" t="s">
        <v>171</v>
      </c>
      <c r="M49" s="43"/>
      <c r="N49" s="43"/>
      <c r="O49" s="43"/>
      <c r="P49" s="43"/>
      <c r="Q49" s="34"/>
      <c r="R49" s="37"/>
      <c r="S49" s="40"/>
    </row>
    <row r="50" spans="1:19" ht="80.45" customHeight="1" thickBot="1" x14ac:dyDescent="0.3">
      <c r="A50" s="66"/>
      <c r="B50" s="47"/>
      <c r="C50" s="47"/>
      <c r="D50" s="50"/>
      <c r="E50" s="53"/>
      <c r="F50" s="44"/>
      <c r="G50" s="44"/>
      <c r="H50" s="44"/>
      <c r="I50" s="44"/>
      <c r="J50" s="9" t="s">
        <v>164</v>
      </c>
      <c r="K50" s="9" t="s">
        <v>168</v>
      </c>
      <c r="L50" s="46"/>
      <c r="M50" s="44"/>
      <c r="N50" s="44"/>
      <c r="O50" s="44"/>
      <c r="P50" s="44"/>
      <c r="Q50" s="35"/>
      <c r="R50" s="38"/>
      <c r="S50" s="41"/>
    </row>
    <row r="51" spans="1:19" ht="72.599999999999994" customHeight="1" x14ac:dyDescent="0.25">
      <c r="A51" s="64">
        <v>12</v>
      </c>
      <c r="B51" s="45" t="s">
        <v>26</v>
      </c>
      <c r="C51" s="45" t="s">
        <v>27</v>
      </c>
      <c r="D51" s="48" t="s">
        <v>172</v>
      </c>
      <c r="E51" s="51" t="s">
        <v>318</v>
      </c>
      <c r="F51" s="42"/>
      <c r="G51" s="42"/>
      <c r="H51" s="42" t="s">
        <v>34</v>
      </c>
      <c r="I51" s="42"/>
      <c r="J51" s="5" t="s">
        <v>173</v>
      </c>
      <c r="K51" s="5" t="s">
        <v>178</v>
      </c>
      <c r="L51" s="5" t="s">
        <v>182</v>
      </c>
      <c r="M51" s="42" t="s">
        <v>34</v>
      </c>
      <c r="N51" s="42"/>
      <c r="O51" s="42"/>
      <c r="P51" s="42"/>
      <c r="Q51" s="33">
        <v>24000000000</v>
      </c>
      <c r="R51" s="36" t="s">
        <v>300</v>
      </c>
      <c r="S51" s="39" t="s">
        <v>23</v>
      </c>
    </row>
    <row r="52" spans="1:19" ht="73.900000000000006" customHeight="1" x14ac:dyDescent="0.25">
      <c r="A52" s="65"/>
      <c r="B52" s="46"/>
      <c r="C52" s="46"/>
      <c r="D52" s="49"/>
      <c r="E52" s="52"/>
      <c r="F52" s="43"/>
      <c r="G52" s="43"/>
      <c r="H52" s="43"/>
      <c r="I52" s="43"/>
      <c r="J52" s="3" t="s">
        <v>174</v>
      </c>
      <c r="K52" s="3" t="s">
        <v>179</v>
      </c>
      <c r="L52" s="3" t="s">
        <v>183</v>
      </c>
      <c r="M52" s="43"/>
      <c r="N52" s="43"/>
      <c r="O52" s="43"/>
      <c r="P52" s="43"/>
      <c r="Q52" s="34"/>
      <c r="R52" s="37"/>
      <c r="S52" s="40"/>
    </row>
    <row r="53" spans="1:19" ht="66.599999999999994" customHeight="1" x14ac:dyDescent="0.25">
      <c r="A53" s="65"/>
      <c r="B53" s="46"/>
      <c r="C53" s="46"/>
      <c r="D53" s="49"/>
      <c r="E53" s="52"/>
      <c r="F53" s="43"/>
      <c r="G53" s="43"/>
      <c r="H53" s="43"/>
      <c r="I53" s="43"/>
      <c r="J53" s="3" t="s">
        <v>175</v>
      </c>
      <c r="K53" s="3" t="s">
        <v>180</v>
      </c>
      <c r="L53" s="3" t="s">
        <v>184</v>
      </c>
      <c r="M53" s="43"/>
      <c r="N53" s="43"/>
      <c r="O53" s="43"/>
      <c r="P53" s="43"/>
      <c r="Q53" s="34"/>
      <c r="R53" s="37"/>
      <c r="S53" s="40"/>
    </row>
    <row r="54" spans="1:19" ht="63.6" customHeight="1" x14ac:dyDescent="0.25">
      <c r="A54" s="65"/>
      <c r="B54" s="46"/>
      <c r="C54" s="46"/>
      <c r="D54" s="49"/>
      <c r="E54" s="52"/>
      <c r="F54" s="43"/>
      <c r="G54" s="43"/>
      <c r="H54" s="43"/>
      <c r="I54" s="43"/>
      <c r="J54" s="3" t="s">
        <v>176</v>
      </c>
      <c r="K54" s="46" t="s">
        <v>181</v>
      </c>
      <c r="L54" s="46" t="s">
        <v>185</v>
      </c>
      <c r="M54" s="43"/>
      <c r="N54" s="43"/>
      <c r="O54" s="43"/>
      <c r="P54" s="43"/>
      <c r="Q54" s="34"/>
      <c r="R54" s="37"/>
      <c r="S54" s="40"/>
    </row>
    <row r="55" spans="1:19" ht="80.45" customHeight="1" thickBot="1" x14ac:dyDescent="0.3">
      <c r="A55" s="66"/>
      <c r="B55" s="47"/>
      <c r="C55" s="47"/>
      <c r="D55" s="50"/>
      <c r="E55" s="53"/>
      <c r="F55" s="44"/>
      <c r="G55" s="44"/>
      <c r="H55" s="44"/>
      <c r="I55" s="44"/>
      <c r="J55" s="9" t="s">
        <v>177</v>
      </c>
      <c r="K55" s="46"/>
      <c r="L55" s="46"/>
      <c r="M55" s="44"/>
      <c r="N55" s="44"/>
      <c r="O55" s="44"/>
      <c r="P55" s="44"/>
      <c r="Q55" s="35"/>
      <c r="R55" s="38"/>
      <c r="S55" s="41"/>
    </row>
    <row r="56" spans="1:19" ht="172.9" customHeight="1" thickBot="1" x14ac:dyDescent="0.3">
      <c r="A56" s="29">
        <v>13</v>
      </c>
      <c r="B56" s="22" t="s">
        <v>26</v>
      </c>
      <c r="C56" s="22" t="s">
        <v>186</v>
      </c>
      <c r="D56" s="23" t="s">
        <v>187</v>
      </c>
      <c r="E56" s="24" t="s">
        <v>310</v>
      </c>
      <c r="F56" s="25"/>
      <c r="G56" s="25" t="s">
        <v>34</v>
      </c>
      <c r="H56" s="25"/>
      <c r="I56" s="25"/>
      <c r="J56" s="22" t="s">
        <v>188</v>
      </c>
      <c r="K56" s="22" t="s">
        <v>188</v>
      </c>
      <c r="L56" s="22" t="s">
        <v>188</v>
      </c>
      <c r="M56" s="25" t="s">
        <v>34</v>
      </c>
      <c r="N56" s="25"/>
      <c r="O56" s="25"/>
      <c r="P56" s="25"/>
      <c r="Q56" s="26">
        <v>6300000000</v>
      </c>
      <c r="R56" s="27" t="s">
        <v>300</v>
      </c>
      <c r="S56" s="28" t="s">
        <v>23</v>
      </c>
    </row>
    <row r="57" spans="1:19" ht="44.45" customHeight="1" thickBot="1" x14ac:dyDescent="0.3">
      <c r="A57" s="82">
        <v>14</v>
      </c>
      <c r="B57" s="18" t="s">
        <v>190</v>
      </c>
      <c r="C57" s="85" t="s">
        <v>189</v>
      </c>
      <c r="D57" s="87" t="s">
        <v>191</v>
      </c>
      <c r="E57" s="90" t="s">
        <v>304</v>
      </c>
      <c r="F57" s="93"/>
      <c r="G57" s="93" t="s">
        <v>34</v>
      </c>
      <c r="H57" s="93"/>
      <c r="I57" s="93"/>
      <c r="J57" s="85"/>
      <c r="K57" s="15" t="s">
        <v>315</v>
      </c>
      <c r="L57" s="85"/>
      <c r="M57" s="93"/>
      <c r="N57" s="93"/>
      <c r="O57" s="93"/>
      <c r="P57" s="93" t="s">
        <v>34</v>
      </c>
      <c r="Q57" s="96">
        <f>5*2100000000</f>
        <v>10500000000</v>
      </c>
      <c r="R57" s="99" t="s">
        <v>302</v>
      </c>
      <c r="S57" s="102" t="s">
        <v>23</v>
      </c>
    </row>
    <row r="58" spans="1:19" ht="59.45" customHeight="1" thickBot="1" x14ac:dyDescent="0.3">
      <c r="A58" s="83"/>
      <c r="B58" s="22"/>
      <c r="C58" s="86"/>
      <c r="D58" s="88"/>
      <c r="E58" s="91"/>
      <c r="F58" s="94"/>
      <c r="G58" s="94"/>
      <c r="H58" s="94"/>
      <c r="I58" s="94"/>
      <c r="J58" s="86"/>
      <c r="K58" s="13" t="s">
        <v>316</v>
      </c>
      <c r="L58" s="86"/>
      <c r="M58" s="94"/>
      <c r="N58" s="94"/>
      <c r="O58" s="94"/>
      <c r="P58" s="94"/>
      <c r="Q58" s="97"/>
      <c r="R58" s="100"/>
      <c r="S58" s="103"/>
    </row>
    <row r="59" spans="1:19" ht="62.45" customHeight="1" thickBot="1" x14ac:dyDescent="0.3">
      <c r="A59" s="84"/>
      <c r="B59" s="18"/>
      <c r="C59" s="77"/>
      <c r="D59" s="89"/>
      <c r="E59" s="92"/>
      <c r="F59" s="95"/>
      <c r="G59" s="95"/>
      <c r="H59" s="95"/>
      <c r="I59" s="95"/>
      <c r="J59" s="77"/>
      <c r="K59" s="16" t="s">
        <v>317</v>
      </c>
      <c r="L59" s="77"/>
      <c r="M59" s="95"/>
      <c r="N59" s="95"/>
      <c r="O59" s="95"/>
      <c r="P59" s="95"/>
      <c r="Q59" s="98"/>
      <c r="R59" s="101"/>
      <c r="S59" s="104"/>
    </row>
    <row r="60" spans="1:19" ht="82.5" x14ac:dyDescent="0.25">
      <c r="A60" s="68">
        <v>15</v>
      </c>
      <c r="B60" s="69" t="s">
        <v>192</v>
      </c>
      <c r="C60" s="69" t="s">
        <v>193</v>
      </c>
      <c r="D60" s="70" t="s">
        <v>194</v>
      </c>
      <c r="E60" s="71" t="s">
        <v>304</v>
      </c>
      <c r="F60" s="72"/>
      <c r="G60" s="72"/>
      <c r="H60" s="72" t="s">
        <v>34</v>
      </c>
      <c r="I60" s="72"/>
      <c r="J60" s="20" t="s">
        <v>195</v>
      </c>
      <c r="K60" s="69" t="s">
        <v>196</v>
      </c>
      <c r="L60" s="20" t="s">
        <v>197</v>
      </c>
      <c r="M60" s="72" t="s">
        <v>34</v>
      </c>
      <c r="N60" s="72"/>
      <c r="O60" s="72"/>
      <c r="P60" s="72"/>
      <c r="Q60" s="73">
        <f>3*4900000000</f>
        <v>14700000000</v>
      </c>
      <c r="R60" s="74" t="s">
        <v>302</v>
      </c>
      <c r="S60" s="75" t="s">
        <v>23</v>
      </c>
    </row>
    <row r="61" spans="1:19" ht="52.9" customHeight="1" x14ac:dyDescent="0.25">
      <c r="A61" s="65"/>
      <c r="B61" s="46"/>
      <c r="C61" s="46"/>
      <c r="D61" s="49"/>
      <c r="E61" s="52"/>
      <c r="F61" s="43"/>
      <c r="G61" s="43"/>
      <c r="H61" s="43"/>
      <c r="I61" s="43"/>
      <c r="J61" s="3" t="s">
        <v>198</v>
      </c>
      <c r="K61" s="46"/>
      <c r="L61" s="46" t="s">
        <v>200</v>
      </c>
      <c r="M61" s="43"/>
      <c r="N61" s="43"/>
      <c r="O61" s="43"/>
      <c r="P61" s="43"/>
      <c r="Q61" s="34"/>
      <c r="R61" s="37"/>
      <c r="S61" s="40"/>
    </row>
    <row r="62" spans="1:19" ht="55.15" customHeight="1" x14ac:dyDescent="0.25">
      <c r="A62" s="65"/>
      <c r="B62" s="46"/>
      <c r="C62" s="46"/>
      <c r="D62" s="49"/>
      <c r="E62" s="52"/>
      <c r="F62" s="43"/>
      <c r="G62" s="43"/>
      <c r="H62" s="43"/>
      <c r="I62" s="43"/>
      <c r="J62" s="3" t="s">
        <v>201</v>
      </c>
      <c r="K62" s="58" t="s">
        <v>199</v>
      </c>
      <c r="L62" s="46"/>
      <c r="M62" s="43"/>
      <c r="N62" s="43"/>
      <c r="O62" s="43"/>
      <c r="P62" s="43"/>
      <c r="Q62" s="34"/>
      <c r="R62" s="37"/>
      <c r="S62" s="40"/>
    </row>
    <row r="63" spans="1:19" ht="57" customHeight="1" x14ac:dyDescent="0.25">
      <c r="A63" s="65"/>
      <c r="B63" s="46"/>
      <c r="C63" s="46"/>
      <c r="D63" s="49"/>
      <c r="E63" s="52"/>
      <c r="F63" s="43"/>
      <c r="G63" s="43"/>
      <c r="H63" s="43"/>
      <c r="I63" s="43"/>
      <c r="J63" s="3" t="s">
        <v>203</v>
      </c>
      <c r="K63" s="81"/>
      <c r="L63" s="46" t="s">
        <v>202</v>
      </c>
      <c r="M63" s="43"/>
      <c r="N63" s="43"/>
      <c r="O63" s="43"/>
      <c r="P63" s="43"/>
      <c r="Q63" s="34"/>
      <c r="R63" s="37"/>
      <c r="S63" s="40"/>
    </row>
    <row r="64" spans="1:19" ht="75.599999999999994" customHeight="1" thickBot="1" x14ac:dyDescent="0.3">
      <c r="A64" s="66"/>
      <c r="B64" s="47"/>
      <c r="C64" s="47"/>
      <c r="D64" s="50"/>
      <c r="E64" s="53"/>
      <c r="F64" s="44"/>
      <c r="G64" s="44"/>
      <c r="H64" s="44"/>
      <c r="I64" s="44"/>
      <c r="J64" s="9" t="s">
        <v>204</v>
      </c>
      <c r="K64" s="79"/>
      <c r="L64" s="46"/>
      <c r="M64" s="44"/>
      <c r="N64" s="44"/>
      <c r="O64" s="44"/>
      <c r="P64" s="44"/>
      <c r="Q64" s="35"/>
      <c r="R64" s="38"/>
      <c r="S64" s="41"/>
    </row>
    <row r="65" spans="1:19" ht="40.15" customHeight="1" x14ac:dyDescent="0.25">
      <c r="A65" s="61">
        <v>16</v>
      </c>
      <c r="B65" s="45" t="s">
        <v>192</v>
      </c>
      <c r="C65" s="45" t="s">
        <v>29</v>
      </c>
      <c r="D65" s="48" t="s">
        <v>205</v>
      </c>
      <c r="E65" s="51" t="s">
        <v>304</v>
      </c>
      <c r="F65" s="42"/>
      <c r="G65" s="42"/>
      <c r="H65" s="42" t="s">
        <v>34</v>
      </c>
      <c r="I65" s="42"/>
      <c r="J65" s="5" t="s">
        <v>206</v>
      </c>
      <c r="K65" s="80" t="s">
        <v>207</v>
      </c>
      <c r="L65" s="80" t="s">
        <v>208</v>
      </c>
      <c r="M65" s="42"/>
      <c r="N65" s="42"/>
      <c r="O65" s="42"/>
      <c r="P65" s="42" t="s">
        <v>34</v>
      </c>
      <c r="Q65" s="33">
        <v>3650000000</v>
      </c>
      <c r="R65" s="36" t="s">
        <v>302</v>
      </c>
      <c r="S65" s="39" t="s">
        <v>23</v>
      </c>
    </row>
    <row r="66" spans="1:19" ht="57" customHeight="1" x14ac:dyDescent="0.25">
      <c r="A66" s="62"/>
      <c r="B66" s="46"/>
      <c r="C66" s="46"/>
      <c r="D66" s="49"/>
      <c r="E66" s="52"/>
      <c r="F66" s="43"/>
      <c r="G66" s="43"/>
      <c r="H66" s="43"/>
      <c r="I66" s="43"/>
      <c r="J66" s="3" t="s">
        <v>209</v>
      </c>
      <c r="K66" s="69"/>
      <c r="L66" s="81"/>
      <c r="M66" s="43"/>
      <c r="N66" s="43"/>
      <c r="O66" s="43"/>
      <c r="P66" s="43"/>
      <c r="Q66" s="34"/>
      <c r="R66" s="37"/>
      <c r="S66" s="40"/>
    </row>
    <row r="67" spans="1:19" ht="61.15" customHeight="1" x14ac:dyDescent="0.25">
      <c r="A67" s="62"/>
      <c r="B67" s="46"/>
      <c r="C67" s="46"/>
      <c r="D67" s="49"/>
      <c r="E67" s="52"/>
      <c r="F67" s="43"/>
      <c r="G67" s="43"/>
      <c r="H67" s="43"/>
      <c r="I67" s="43"/>
      <c r="J67" s="3" t="s">
        <v>211</v>
      </c>
      <c r="K67" s="58" t="s">
        <v>210</v>
      </c>
      <c r="L67" s="81"/>
      <c r="M67" s="43"/>
      <c r="N67" s="43"/>
      <c r="O67" s="43"/>
      <c r="P67" s="43"/>
      <c r="Q67" s="34"/>
      <c r="R67" s="37"/>
      <c r="S67" s="40"/>
    </row>
    <row r="68" spans="1:19" ht="48.6" customHeight="1" thickBot="1" x14ac:dyDescent="0.3">
      <c r="A68" s="63"/>
      <c r="B68" s="47"/>
      <c r="C68" s="47"/>
      <c r="D68" s="50"/>
      <c r="E68" s="53"/>
      <c r="F68" s="44"/>
      <c r="G68" s="44"/>
      <c r="H68" s="44"/>
      <c r="I68" s="44"/>
      <c r="J68" s="9" t="s">
        <v>212</v>
      </c>
      <c r="K68" s="79"/>
      <c r="L68" s="79"/>
      <c r="M68" s="44"/>
      <c r="N68" s="44"/>
      <c r="O68" s="44"/>
      <c r="P68" s="44"/>
      <c r="Q68" s="35"/>
      <c r="R68" s="38"/>
      <c r="S68" s="41"/>
    </row>
    <row r="69" spans="1:19" ht="57" customHeight="1" x14ac:dyDescent="0.25">
      <c r="A69" s="64">
        <v>17</v>
      </c>
      <c r="B69" s="45" t="s">
        <v>213</v>
      </c>
      <c r="C69" s="45" t="s">
        <v>214</v>
      </c>
      <c r="D69" s="48" t="s">
        <v>215</v>
      </c>
      <c r="E69" s="51" t="s">
        <v>304</v>
      </c>
      <c r="F69" s="42"/>
      <c r="G69" s="42"/>
      <c r="H69" s="42" t="s">
        <v>34</v>
      </c>
      <c r="I69" s="42"/>
      <c r="J69" s="80" t="s">
        <v>216</v>
      </c>
      <c r="K69" s="80" t="s">
        <v>217</v>
      </c>
      <c r="L69" s="5" t="s">
        <v>218</v>
      </c>
      <c r="M69" s="42"/>
      <c r="N69" s="42"/>
      <c r="O69" s="42"/>
      <c r="P69" s="42" t="s">
        <v>34</v>
      </c>
      <c r="Q69" s="33">
        <f>9800000000</f>
        <v>9800000000</v>
      </c>
      <c r="R69" s="36" t="s">
        <v>302</v>
      </c>
      <c r="S69" s="39" t="s">
        <v>23</v>
      </c>
    </row>
    <row r="70" spans="1:19" ht="99.6" customHeight="1" thickBot="1" x14ac:dyDescent="0.3">
      <c r="A70" s="67"/>
      <c r="B70" s="58"/>
      <c r="C70" s="58"/>
      <c r="D70" s="59"/>
      <c r="E70" s="60"/>
      <c r="F70" s="57"/>
      <c r="G70" s="57"/>
      <c r="H70" s="57"/>
      <c r="I70" s="57"/>
      <c r="J70" s="81"/>
      <c r="K70" s="81"/>
      <c r="L70" s="21" t="s">
        <v>219</v>
      </c>
      <c r="M70" s="57"/>
      <c r="N70" s="57"/>
      <c r="O70" s="57"/>
      <c r="P70" s="57"/>
      <c r="Q70" s="54"/>
      <c r="R70" s="55"/>
      <c r="S70" s="56"/>
    </row>
    <row r="71" spans="1:19" ht="77.45" customHeight="1" x14ac:dyDescent="0.25">
      <c r="A71" s="64">
        <v>18</v>
      </c>
      <c r="B71" s="45" t="s">
        <v>28</v>
      </c>
      <c r="C71" s="45" t="s">
        <v>220</v>
      </c>
      <c r="D71" s="48" t="s">
        <v>221</v>
      </c>
      <c r="E71" s="51" t="s">
        <v>311</v>
      </c>
      <c r="F71" s="42"/>
      <c r="G71" s="42"/>
      <c r="H71" s="42" t="s">
        <v>34</v>
      </c>
      <c r="I71" s="42"/>
      <c r="J71" s="15" t="s">
        <v>222</v>
      </c>
      <c r="K71" s="15" t="s">
        <v>223</v>
      </c>
      <c r="L71" s="15" t="s">
        <v>226</v>
      </c>
      <c r="M71" s="42"/>
      <c r="N71" s="42"/>
      <c r="O71" s="42"/>
      <c r="P71" s="42" t="s">
        <v>34</v>
      </c>
      <c r="Q71" s="33">
        <v>9500000000</v>
      </c>
      <c r="R71" s="36" t="s">
        <v>302</v>
      </c>
      <c r="S71" s="39" t="s">
        <v>23</v>
      </c>
    </row>
    <row r="72" spans="1:19" ht="77.45" customHeight="1" x14ac:dyDescent="0.25">
      <c r="A72" s="65"/>
      <c r="B72" s="46"/>
      <c r="C72" s="46"/>
      <c r="D72" s="49"/>
      <c r="E72" s="52"/>
      <c r="F72" s="43"/>
      <c r="G72" s="43"/>
      <c r="H72" s="43"/>
      <c r="I72" s="43"/>
      <c r="J72" s="13" t="s">
        <v>224</v>
      </c>
      <c r="K72" s="46" t="s">
        <v>225</v>
      </c>
      <c r="L72" s="13" t="s">
        <v>229</v>
      </c>
      <c r="M72" s="43"/>
      <c r="N72" s="43"/>
      <c r="O72" s="43"/>
      <c r="P72" s="43"/>
      <c r="Q72" s="34"/>
      <c r="R72" s="37"/>
      <c r="S72" s="40"/>
    </row>
    <row r="73" spans="1:19" ht="62.45" customHeight="1" x14ac:dyDescent="0.25">
      <c r="A73" s="65"/>
      <c r="B73" s="46"/>
      <c r="C73" s="46"/>
      <c r="D73" s="49"/>
      <c r="E73" s="52"/>
      <c r="F73" s="43"/>
      <c r="G73" s="43"/>
      <c r="H73" s="43"/>
      <c r="I73" s="43"/>
      <c r="J73" s="13" t="s">
        <v>227</v>
      </c>
      <c r="K73" s="46"/>
      <c r="L73" s="13" t="s">
        <v>232</v>
      </c>
      <c r="M73" s="43"/>
      <c r="N73" s="43"/>
      <c r="O73" s="43"/>
      <c r="P73" s="43"/>
      <c r="Q73" s="34"/>
      <c r="R73" s="37"/>
      <c r="S73" s="40"/>
    </row>
    <row r="74" spans="1:19" ht="37.15" customHeight="1" x14ac:dyDescent="0.25">
      <c r="A74" s="65"/>
      <c r="B74" s="46"/>
      <c r="C74" s="46"/>
      <c r="D74" s="49"/>
      <c r="E74" s="52"/>
      <c r="F74" s="43"/>
      <c r="G74" s="43"/>
      <c r="H74" s="43"/>
      <c r="I74" s="43"/>
      <c r="J74" s="13" t="s">
        <v>230</v>
      </c>
      <c r="K74" s="46" t="s">
        <v>228</v>
      </c>
      <c r="L74" s="13" t="s">
        <v>234</v>
      </c>
      <c r="M74" s="43"/>
      <c r="N74" s="43"/>
      <c r="O74" s="43"/>
      <c r="P74" s="43"/>
      <c r="Q74" s="34"/>
      <c r="R74" s="37"/>
      <c r="S74" s="40"/>
    </row>
    <row r="75" spans="1:19" ht="51" customHeight="1" x14ac:dyDescent="0.25">
      <c r="A75" s="65"/>
      <c r="B75" s="46"/>
      <c r="C75" s="46"/>
      <c r="D75" s="49"/>
      <c r="E75" s="52"/>
      <c r="F75" s="43"/>
      <c r="G75" s="43"/>
      <c r="H75" s="43"/>
      <c r="I75" s="43"/>
      <c r="J75" s="46" t="s">
        <v>233</v>
      </c>
      <c r="K75" s="46"/>
      <c r="L75" s="4" t="s">
        <v>235</v>
      </c>
      <c r="M75" s="43"/>
      <c r="N75" s="43"/>
      <c r="O75" s="43"/>
      <c r="P75" s="43"/>
      <c r="Q75" s="34"/>
      <c r="R75" s="37"/>
      <c r="S75" s="40"/>
    </row>
    <row r="76" spans="1:19" ht="74.45" customHeight="1" thickBot="1" x14ac:dyDescent="0.3">
      <c r="A76" s="66"/>
      <c r="B76" s="47"/>
      <c r="C76" s="47"/>
      <c r="D76" s="50"/>
      <c r="E76" s="53"/>
      <c r="F76" s="44"/>
      <c r="G76" s="44"/>
      <c r="H76" s="44"/>
      <c r="I76" s="44"/>
      <c r="J76" s="47"/>
      <c r="K76" s="30" t="s">
        <v>231</v>
      </c>
      <c r="L76" s="16" t="s">
        <v>236</v>
      </c>
      <c r="M76" s="44"/>
      <c r="N76" s="44"/>
      <c r="O76" s="44"/>
      <c r="P76" s="44"/>
      <c r="Q76" s="35"/>
      <c r="R76" s="38"/>
      <c r="S76" s="41"/>
    </row>
    <row r="77" spans="1:19" ht="91.15" customHeight="1" x14ac:dyDescent="0.25">
      <c r="A77" s="78">
        <v>19</v>
      </c>
      <c r="B77" s="69" t="s">
        <v>28</v>
      </c>
      <c r="C77" s="69" t="s">
        <v>30</v>
      </c>
      <c r="D77" s="70" t="s">
        <v>237</v>
      </c>
      <c r="E77" s="71" t="s">
        <v>319</v>
      </c>
      <c r="F77" s="72"/>
      <c r="G77" s="72"/>
      <c r="H77" s="72" t="s">
        <v>34</v>
      </c>
      <c r="I77" s="72"/>
      <c r="J77" s="20" t="s">
        <v>238</v>
      </c>
      <c r="K77" s="20" t="s">
        <v>239</v>
      </c>
      <c r="L77" s="20" t="s">
        <v>240</v>
      </c>
      <c r="M77" s="72"/>
      <c r="N77" s="72"/>
      <c r="O77" s="72" t="s">
        <v>34</v>
      </c>
      <c r="P77" s="72"/>
      <c r="Q77" s="73">
        <v>4100000000</v>
      </c>
      <c r="R77" s="74" t="s">
        <v>302</v>
      </c>
      <c r="S77" s="75" t="s">
        <v>23</v>
      </c>
    </row>
    <row r="78" spans="1:19" ht="99" customHeight="1" x14ac:dyDescent="0.25">
      <c r="A78" s="62"/>
      <c r="B78" s="46"/>
      <c r="C78" s="46"/>
      <c r="D78" s="49"/>
      <c r="E78" s="52"/>
      <c r="F78" s="43"/>
      <c r="G78" s="43"/>
      <c r="H78" s="43"/>
      <c r="I78" s="43"/>
      <c r="J78" s="3" t="s">
        <v>241</v>
      </c>
      <c r="K78" s="3" t="s">
        <v>242</v>
      </c>
      <c r="L78" s="3" t="s">
        <v>243</v>
      </c>
      <c r="M78" s="43"/>
      <c r="N78" s="43"/>
      <c r="O78" s="43"/>
      <c r="P78" s="43"/>
      <c r="Q78" s="34"/>
      <c r="R78" s="37"/>
      <c r="S78" s="40"/>
    </row>
    <row r="79" spans="1:19" ht="153" customHeight="1" thickBot="1" x14ac:dyDescent="0.3">
      <c r="A79" s="63"/>
      <c r="B79" s="47"/>
      <c r="C79" s="47"/>
      <c r="D79" s="50"/>
      <c r="E79" s="53"/>
      <c r="F79" s="44"/>
      <c r="G79" s="44"/>
      <c r="H79" s="44"/>
      <c r="I79" s="44"/>
      <c r="J79" s="9" t="s">
        <v>244</v>
      </c>
      <c r="K79" s="9" t="s">
        <v>245</v>
      </c>
      <c r="L79" s="9" t="s">
        <v>246</v>
      </c>
      <c r="M79" s="44"/>
      <c r="N79" s="44"/>
      <c r="O79" s="44"/>
      <c r="P79" s="44"/>
      <c r="Q79" s="35"/>
      <c r="R79" s="38"/>
      <c r="S79" s="41"/>
    </row>
    <row r="80" spans="1:19" ht="127.15" customHeight="1" x14ac:dyDescent="0.25">
      <c r="A80" s="64">
        <v>20</v>
      </c>
      <c r="B80" s="45" t="s">
        <v>247</v>
      </c>
      <c r="C80" s="45" t="s">
        <v>248</v>
      </c>
      <c r="D80" s="48" t="s">
        <v>249</v>
      </c>
      <c r="E80" s="51" t="s">
        <v>312</v>
      </c>
      <c r="F80" s="42"/>
      <c r="G80" s="42"/>
      <c r="H80" s="42" t="s">
        <v>34</v>
      </c>
      <c r="I80" s="42"/>
      <c r="J80" s="5" t="s">
        <v>250</v>
      </c>
      <c r="K80" s="80" t="s">
        <v>251</v>
      </c>
      <c r="L80" s="15" t="s">
        <v>252</v>
      </c>
      <c r="M80" s="42"/>
      <c r="N80" s="42"/>
      <c r="O80" s="42" t="s">
        <v>34</v>
      </c>
      <c r="P80" s="42"/>
      <c r="Q80" s="33">
        <f>56000000000</f>
        <v>56000000000</v>
      </c>
      <c r="R80" s="36" t="s">
        <v>302</v>
      </c>
      <c r="S80" s="39" t="s">
        <v>23</v>
      </c>
    </row>
    <row r="81" spans="1:19" ht="136.9" customHeight="1" x14ac:dyDescent="0.25">
      <c r="A81" s="65"/>
      <c r="B81" s="46"/>
      <c r="C81" s="46"/>
      <c r="D81" s="49"/>
      <c r="E81" s="52"/>
      <c r="F81" s="43"/>
      <c r="G81" s="43"/>
      <c r="H81" s="43"/>
      <c r="I81" s="43"/>
      <c r="J81" s="3" t="s">
        <v>253</v>
      </c>
      <c r="K81" s="81"/>
      <c r="L81" s="58" t="s">
        <v>254</v>
      </c>
      <c r="M81" s="43"/>
      <c r="N81" s="43"/>
      <c r="O81" s="43"/>
      <c r="P81" s="43"/>
      <c r="Q81" s="34"/>
      <c r="R81" s="37"/>
      <c r="S81" s="40"/>
    </row>
    <row r="82" spans="1:19" ht="154.15" customHeight="1" thickBot="1" x14ac:dyDescent="0.3">
      <c r="A82" s="66"/>
      <c r="B82" s="47"/>
      <c r="C82" s="47"/>
      <c r="D82" s="50"/>
      <c r="E82" s="53"/>
      <c r="F82" s="44"/>
      <c r="G82" s="44"/>
      <c r="H82" s="44"/>
      <c r="I82" s="44"/>
      <c r="J82" s="9" t="s">
        <v>255</v>
      </c>
      <c r="K82" s="79"/>
      <c r="L82" s="79"/>
      <c r="M82" s="44"/>
      <c r="N82" s="44"/>
      <c r="O82" s="44"/>
      <c r="P82" s="44"/>
      <c r="Q82" s="35"/>
      <c r="R82" s="38"/>
      <c r="S82" s="41"/>
    </row>
    <row r="83" spans="1:19" ht="55.9" customHeight="1" x14ac:dyDescent="0.25">
      <c r="A83" s="64">
        <v>21</v>
      </c>
      <c r="B83" s="45" t="s">
        <v>256</v>
      </c>
      <c r="C83" s="45" t="s">
        <v>257</v>
      </c>
      <c r="D83" s="48" t="s">
        <v>258</v>
      </c>
      <c r="E83" s="51" t="s">
        <v>304</v>
      </c>
      <c r="F83" s="42"/>
      <c r="G83" s="42"/>
      <c r="H83" s="42" t="s">
        <v>34</v>
      </c>
      <c r="I83" s="42"/>
      <c r="J83" s="85"/>
      <c r="K83" s="5" t="s">
        <v>259</v>
      </c>
      <c r="L83" s="5" t="s">
        <v>260</v>
      </c>
      <c r="M83" s="42"/>
      <c r="N83" s="42"/>
      <c r="O83" s="42" t="s">
        <v>34</v>
      </c>
      <c r="P83" s="42"/>
      <c r="Q83" s="33">
        <f>4750000000</f>
        <v>4750000000</v>
      </c>
      <c r="R83" s="36" t="s">
        <v>302</v>
      </c>
      <c r="S83" s="39" t="s">
        <v>23</v>
      </c>
    </row>
    <row r="84" spans="1:19" ht="48" customHeight="1" x14ac:dyDescent="0.25">
      <c r="A84" s="65"/>
      <c r="B84" s="46"/>
      <c r="C84" s="46"/>
      <c r="D84" s="49"/>
      <c r="E84" s="52"/>
      <c r="F84" s="43"/>
      <c r="G84" s="43"/>
      <c r="H84" s="43"/>
      <c r="I84" s="43"/>
      <c r="J84" s="86"/>
      <c r="K84" s="3" t="s">
        <v>261</v>
      </c>
      <c r="L84" s="3" t="s">
        <v>262</v>
      </c>
      <c r="M84" s="43"/>
      <c r="N84" s="43"/>
      <c r="O84" s="43"/>
      <c r="P84" s="43"/>
      <c r="Q84" s="34"/>
      <c r="R84" s="37"/>
      <c r="S84" s="40"/>
    </row>
    <row r="85" spans="1:19" ht="49.15" customHeight="1" x14ac:dyDescent="0.25">
      <c r="A85" s="65"/>
      <c r="B85" s="46"/>
      <c r="C85" s="46"/>
      <c r="D85" s="49"/>
      <c r="E85" s="52"/>
      <c r="F85" s="43"/>
      <c r="G85" s="43"/>
      <c r="H85" s="43"/>
      <c r="I85" s="43"/>
      <c r="J85" s="86"/>
      <c r="K85" s="3" t="s">
        <v>263</v>
      </c>
      <c r="L85" s="3" t="s">
        <v>264</v>
      </c>
      <c r="M85" s="43"/>
      <c r="N85" s="43"/>
      <c r="O85" s="43"/>
      <c r="P85" s="43"/>
      <c r="Q85" s="34"/>
      <c r="R85" s="37"/>
      <c r="S85" s="40"/>
    </row>
    <row r="86" spans="1:19" ht="54" customHeight="1" x14ac:dyDescent="0.25">
      <c r="A86" s="65"/>
      <c r="B86" s="46"/>
      <c r="C86" s="46"/>
      <c r="D86" s="49"/>
      <c r="E86" s="52"/>
      <c r="F86" s="43"/>
      <c r="G86" s="43"/>
      <c r="H86" s="43"/>
      <c r="I86" s="43"/>
      <c r="J86" s="86"/>
      <c r="K86" s="3" t="s">
        <v>265</v>
      </c>
      <c r="L86" s="3" t="s">
        <v>266</v>
      </c>
      <c r="M86" s="43"/>
      <c r="N86" s="43"/>
      <c r="O86" s="43"/>
      <c r="P86" s="43"/>
      <c r="Q86" s="34"/>
      <c r="R86" s="37"/>
      <c r="S86" s="40"/>
    </row>
    <row r="87" spans="1:19" ht="48" customHeight="1" x14ac:dyDescent="0.25">
      <c r="A87" s="65"/>
      <c r="B87" s="46"/>
      <c r="C87" s="46"/>
      <c r="D87" s="49"/>
      <c r="E87" s="52"/>
      <c r="F87" s="43"/>
      <c r="G87" s="43"/>
      <c r="H87" s="43"/>
      <c r="I87" s="43"/>
      <c r="J87" s="86"/>
      <c r="K87" s="46" t="s">
        <v>267</v>
      </c>
      <c r="L87" s="3" t="s">
        <v>268</v>
      </c>
      <c r="M87" s="43"/>
      <c r="N87" s="43"/>
      <c r="O87" s="43"/>
      <c r="P87" s="43"/>
      <c r="Q87" s="34"/>
      <c r="R87" s="37"/>
      <c r="S87" s="40"/>
    </row>
    <row r="88" spans="1:19" ht="68.45" customHeight="1" thickBot="1" x14ac:dyDescent="0.3">
      <c r="A88" s="66"/>
      <c r="B88" s="47"/>
      <c r="C88" s="47"/>
      <c r="D88" s="50"/>
      <c r="E88" s="53"/>
      <c r="F88" s="44"/>
      <c r="G88" s="44"/>
      <c r="H88" s="44"/>
      <c r="I88" s="44"/>
      <c r="J88" s="77"/>
      <c r="K88" s="46"/>
      <c r="L88" s="9" t="s">
        <v>269</v>
      </c>
      <c r="M88" s="44"/>
      <c r="N88" s="44"/>
      <c r="O88" s="44"/>
      <c r="P88" s="44"/>
      <c r="Q88" s="35"/>
      <c r="R88" s="38"/>
      <c r="S88" s="41"/>
    </row>
    <row r="89" spans="1:19" ht="49.15" customHeight="1" x14ac:dyDescent="0.25">
      <c r="A89" s="61">
        <v>22</v>
      </c>
      <c r="B89" s="45" t="s">
        <v>270</v>
      </c>
      <c r="C89" s="45" t="s">
        <v>271</v>
      </c>
      <c r="D89" s="48" t="s">
        <v>272</v>
      </c>
      <c r="E89" s="51" t="s">
        <v>304</v>
      </c>
      <c r="F89" s="42"/>
      <c r="G89" s="42"/>
      <c r="H89" s="42" t="s">
        <v>34</v>
      </c>
      <c r="I89" s="42"/>
      <c r="J89" s="15" t="s">
        <v>273</v>
      </c>
      <c r="K89" s="15" t="s">
        <v>274</v>
      </c>
      <c r="L89" s="45" t="s">
        <v>275</v>
      </c>
      <c r="M89" s="42"/>
      <c r="N89" s="42"/>
      <c r="O89" s="42" t="s">
        <v>34</v>
      </c>
      <c r="P89" s="42"/>
      <c r="Q89" s="33">
        <f>5400000000</f>
        <v>5400000000</v>
      </c>
      <c r="R89" s="36" t="s">
        <v>302</v>
      </c>
      <c r="S89" s="39" t="s">
        <v>23</v>
      </c>
    </row>
    <row r="90" spans="1:19" ht="55.9" customHeight="1" x14ac:dyDescent="0.25">
      <c r="A90" s="62"/>
      <c r="B90" s="46"/>
      <c r="C90" s="46"/>
      <c r="D90" s="49"/>
      <c r="E90" s="52"/>
      <c r="F90" s="43"/>
      <c r="G90" s="43"/>
      <c r="H90" s="43"/>
      <c r="I90" s="43"/>
      <c r="J90" s="13" t="s">
        <v>276</v>
      </c>
      <c r="K90" s="13" t="s">
        <v>277</v>
      </c>
      <c r="L90" s="46"/>
      <c r="M90" s="43"/>
      <c r="N90" s="43"/>
      <c r="O90" s="43"/>
      <c r="P90" s="43"/>
      <c r="Q90" s="34"/>
      <c r="R90" s="37"/>
      <c r="S90" s="40"/>
    </row>
    <row r="91" spans="1:19" ht="48" customHeight="1" x14ac:dyDescent="0.25">
      <c r="A91" s="62"/>
      <c r="B91" s="46"/>
      <c r="C91" s="46"/>
      <c r="D91" s="49"/>
      <c r="E91" s="52"/>
      <c r="F91" s="43"/>
      <c r="G91" s="43"/>
      <c r="H91" s="43"/>
      <c r="I91" s="43"/>
      <c r="J91" s="13" t="s">
        <v>279</v>
      </c>
      <c r="K91" s="46" t="s">
        <v>280</v>
      </c>
      <c r="L91" s="46" t="s">
        <v>278</v>
      </c>
      <c r="M91" s="43"/>
      <c r="N91" s="43"/>
      <c r="O91" s="43"/>
      <c r="P91" s="43"/>
      <c r="Q91" s="34"/>
      <c r="R91" s="37"/>
      <c r="S91" s="40"/>
    </row>
    <row r="92" spans="1:19" ht="36" customHeight="1" x14ac:dyDescent="0.25">
      <c r="A92" s="62"/>
      <c r="B92" s="46"/>
      <c r="C92" s="46"/>
      <c r="D92" s="49"/>
      <c r="E92" s="52"/>
      <c r="F92" s="43"/>
      <c r="G92" s="43"/>
      <c r="H92" s="43"/>
      <c r="I92" s="43"/>
      <c r="J92" s="13" t="s">
        <v>282</v>
      </c>
      <c r="K92" s="46"/>
      <c r="L92" s="46"/>
      <c r="M92" s="43"/>
      <c r="N92" s="43"/>
      <c r="O92" s="43"/>
      <c r="P92" s="43"/>
      <c r="Q92" s="34"/>
      <c r="R92" s="37"/>
      <c r="S92" s="40"/>
    </row>
    <row r="93" spans="1:19" ht="58.9" customHeight="1" x14ac:dyDescent="0.25">
      <c r="A93" s="62"/>
      <c r="B93" s="46"/>
      <c r="C93" s="46"/>
      <c r="D93" s="49"/>
      <c r="E93" s="52"/>
      <c r="F93" s="43"/>
      <c r="G93" s="43"/>
      <c r="H93" s="43"/>
      <c r="I93" s="43"/>
      <c r="J93" s="13" t="s">
        <v>284</v>
      </c>
      <c r="K93" s="46" t="s">
        <v>283</v>
      </c>
      <c r="L93" s="46" t="s">
        <v>281</v>
      </c>
      <c r="M93" s="43"/>
      <c r="N93" s="43"/>
      <c r="O93" s="43"/>
      <c r="P93" s="43"/>
      <c r="Q93" s="34"/>
      <c r="R93" s="37"/>
      <c r="S93" s="40"/>
    </row>
    <row r="94" spans="1:19" ht="57.6" customHeight="1" thickBot="1" x14ac:dyDescent="0.3">
      <c r="A94" s="63"/>
      <c r="B94" s="47"/>
      <c r="C94" s="47"/>
      <c r="D94" s="50"/>
      <c r="E94" s="53"/>
      <c r="F94" s="44"/>
      <c r="G94" s="44"/>
      <c r="H94" s="44"/>
      <c r="I94" s="44"/>
      <c r="J94" s="16" t="s">
        <v>285</v>
      </c>
      <c r="K94" s="47"/>
      <c r="L94" s="47"/>
      <c r="M94" s="44"/>
      <c r="N94" s="44"/>
      <c r="O94" s="44"/>
      <c r="P94" s="44"/>
      <c r="Q94" s="35"/>
      <c r="R94" s="38"/>
      <c r="S94" s="41"/>
    </row>
    <row r="95" spans="1:19" ht="40.15" customHeight="1" x14ac:dyDescent="0.25">
      <c r="A95" s="64">
        <v>23</v>
      </c>
      <c r="B95" s="45" t="s">
        <v>31</v>
      </c>
      <c r="C95" s="45" t="s">
        <v>32</v>
      </c>
      <c r="D95" s="48" t="s">
        <v>286</v>
      </c>
      <c r="E95" s="51" t="s">
        <v>306</v>
      </c>
      <c r="F95" s="42"/>
      <c r="G95" s="42"/>
      <c r="H95" s="42" t="s">
        <v>34</v>
      </c>
      <c r="I95" s="42"/>
      <c r="J95" s="15" t="s">
        <v>287</v>
      </c>
      <c r="K95" s="45" t="s">
        <v>288</v>
      </c>
      <c r="L95" s="80" t="s">
        <v>289</v>
      </c>
      <c r="M95" s="42"/>
      <c r="N95" s="42"/>
      <c r="O95" s="42" t="s">
        <v>34</v>
      </c>
      <c r="P95" s="42"/>
      <c r="Q95" s="33">
        <f>3400000000</f>
        <v>3400000000</v>
      </c>
      <c r="R95" s="36" t="s">
        <v>303</v>
      </c>
      <c r="S95" s="39" t="s">
        <v>23</v>
      </c>
    </row>
    <row r="96" spans="1:19" ht="40.15" customHeight="1" x14ac:dyDescent="0.25">
      <c r="A96" s="65"/>
      <c r="B96" s="46"/>
      <c r="C96" s="46"/>
      <c r="D96" s="49"/>
      <c r="E96" s="52"/>
      <c r="F96" s="43"/>
      <c r="G96" s="43"/>
      <c r="H96" s="43"/>
      <c r="I96" s="43"/>
      <c r="J96" s="13" t="s">
        <v>290</v>
      </c>
      <c r="K96" s="46"/>
      <c r="L96" s="81"/>
      <c r="M96" s="43"/>
      <c r="N96" s="43"/>
      <c r="O96" s="43"/>
      <c r="P96" s="43"/>
      <c r="Q96" s="34"/>
      <c r="R96" s="37"/>
      <c r="S96" s="40"/>
    </row>
    <row r="97" spans="1:19" ht="41.45" customHeight="1" x14ac:dyDescent="0.25">
      <c r="A97" s="65"/>
      <c r="B97" s="46"/>
      <c r="C97" s="46"/>
      <c r="D97" s="49"/>
      <c r="E97" s="52"/>
      <c r="F97" s="43"/>
      <c r="G97" s="43"/>
      <c r="H97" s="43"/>
      <c r="I97" s="43"/>
      <c r="J97" s="13" t="s">
        <v>292</v>
      </c>
      <c r="K97" s="46" t="s">
        <v>105</v>
      </c>
      <c r="L97" s="81"/>
      <c r="M97" s="43"/>
      <c r="N97" s="43"/>
      <c r="O97" s="43"/>
      <c r="P97" s="43"/>
      <c r="Q97" s="34"/>
      <c r="R97" s="37"/>
      <c r="S97" s="40"/>
    </row>
    <row r="98" spans="1:19" ht="22.15" customHeight="1" x14ac:dyDescent="0.25">
      <c r="A98" s="65"/>
      <c r="B98" s="46"/>
      <c r="C98" s="46"/>
      <c r="D98" s="49"/>
      <c r="E98" s="52"/>
      <c r="F98" s="43"/>
      <c r="G98" s="43"/>
      <c r="H98" s="43"/>
      <c r="I98" s="43"/>
      <c r="J98" s="13" t="s">
        <v>294</v>
      </c>
      <c r="K98" s="46"/>
      <c r="L98" s="69"/>
      <c r="M98" s="43"/>
      <c r="N98" s="43"/>
      <c r="O98" s="43"/>
      <c r="P98" s="43"/>
      <c r="Q98" s="34"/>
      <c r="R98" s="37"/>
      <c r="S98" s="40"/>
    </row>
    <row r="99" spans="1:19" ht="32.450000000000003" customHeight="1" x14ac:dyDescent="0.25">
      <c r="A99" s="65"/>
      <c r="B99" s="46"/>
      <c r="C99" s="46"/>
      <c r="D99" s="49"/>
      <c r="E99" s="52"/>
      <c r="F99" s="43"/>
      <c r="G99" s="43"/>
      <c r="H99" s="43"/>
      <c r="I99" s="43"/>
      <c r="J99" s="13" t="s">
        <v>295</v>
      </c>
      <c r="K99" s="58" t="s">
        <v>293</v>
      </c>
      <c r="L99" s="58" t="s">
        <v>291</v>
      </c>
      <c r="M99" s="43"/>
      <c r="N99" s="43"/>
      <c r="O99" s="43"/>
      <c r="P99" s="43"/>
      <c r="Q99" s="34"/>
      <c r="R99" s="37"/>
      <c r="S99" s="40"/>
    </row>
    <row r="100" spans="1:19" ht="45" customHeight="1" x14ac:dyDescent="0.25">
      <c r="A100" s="65"/>
      <c r="B100" s="46"/>
      <c r="C100" s="46"/>
      <c r="D100" s="49"/>
      <c r="E100" s="52"/>
      <c r="F100" s="43"/>
      <c r="G100" s="43"/>
      <c r="H100" s="43"/>
      <c r="I100" s="43"/>
      <c r="J100" s="13" t="s">
        <v>296</v>
      </c>
      <c r="K100" s="81"/>
      <c r="L100" s="81"/>
      <c r="M100" s="43"/>
      <c r="N100" s="43"/>
      <c r="O100" s="43"/>
      <c r="P100" s="43"/>
      <c r="Q100" s="34"/>
      <c r="R100" s="37"/>
      <c r="S100" s="40"/>
    </row>
    <row r="101" spans="1:19" ht="64.150000000000006" customHeight="1" thickBot="1" x14ac:dyDescent="0.3">
      <c r="A101" s="66"/>
      <c r="B101" s="47"/>
      <c r="C101" s="47"/>
      <c r="D101" s="50"/>
      <c r="E101" s="53"/>
      <c r="F101" s="44"/>
      <c r="G101" s="44"/>
      <c r="H101" s="44"/>
      <c r="I101" s="44"/>
      <c r="J101" s="16" t="s">
        <v>297</v>
      </c>
      <c r="K101" s="79"/>
      <c r="L101" s="79"/>
      <c r="M101" s="44"/>
      <c r="N101" s="44"/>
      <c r="O101" s="44"/>
      <c r="P101" s="44"/>
      <c r="Q101" s="35"/>
      <c r="R101" s="38"/>
      <c r="S101" s="41"/>
    </row>
    <row r="102" spans="1:19" x14ac:dyDescent="0.25">
      <c r="E102" s="19"/>
    </row>
    <row r="103" spans="1:19" x14ac:dyDescent="0.25">
      <c r="E103" s="19"/>
    </row>
    <row r="104" spans="1:19" x14ac:dyDescent="0.25">
      <c r="E104" s="19"/>
    </row>
    <row r="105" spans="1:19" x14ac:dyDescent="0.25">
      <c r="E105" s="19"/>
    </row>
  </sheetData>
  <mergeCells count="416">
    <mergeCell ref="K99:K101"/>
    <mergeCell ref="L95:L98"/>
    <mergeCell ref="L99:L101"/>
    <mergeCell ref="J83:J88"/>
    <mergeCell ref="K87:K88"/>
    <mergeCell ref="L89:L90"/>
    <mergeCell ref="L91:L92"/>
    <mergeCell ref="L93:L94"/>
    <mergeCell ref="K91:K92"/>
    <mergeCell ref="K93:K94"/>
    <mergeCell ref="K95:K96"/>
    <mergeCell ref="K97:K98"/>
    <mergeCell ref="K69:K70"/>
    <mergeCell ref="J69:J70"/>
    <mergeCell ref="K65:K66"/>
    <mergeCell ref="K67:K68"/>
    <mergeCell ref="K72:K73"/>
    <mergeCell ref="K74:K75"/>
    <mergeCell ref="J75:J76"/>
    <mergeCell ref="P57:P59"/>
    <mergeCell ref="N71:N76"/>
    <mergeCell ref="O71:O76"/>
    <mergeCell ref="P71:P76"/>
    <mergeCell ref="P65:P68"/>
    <mergeCell ref="N60:N64"/>
    <mergeCell ref="O60:O64"/>
    <mergeCell ref="P60:P64"/>
    <mergeCell ref="Q57:Q59"/>
    <mergeCell ref="R57:R59"/>
    <mergeCell ref="S57:S59"/>
    <mergeCell ref="M57:M59"/>
    <mergeCell ref="N57:N59"/>
    <mergeCell ref="O57:O59"/>
    <mergeCell ref="F57:F59"/>
    <mergeCell ref="G57:G59"/>
    <mergeCell ref="H57:H59"/>
    <mergeCell ref="K54:K55"/>
    <mergeCell ref="L54:L55"/>
    <mergeCell ref="K60:K61"/>
    <mergeCell ref="K62:K64"/>
    <mergeCell ref="L63:L64"/>
    <mergeCell ref="L61:L62"/>
    <mergeCell ref="A57:A59"/>
    <mergeCell ref="C57:C59"/>
    <mergeCell ref="D57:D59"/>
    <mergeCell ref="E57:E59"/>
    <mergeCell ref="I57:I59"/>
    <mergeCell ref="J57:J59"/>
    <mergeCell ref="L57:L59"/>
    <mergeCell ref="A60:A64"/>
    <mergeCell ref="B60:B64"/>
    <mergeCell ref="C60:C64"/>
    <mergeCell ref="D60:D64"/>
    <mergeCell ref="E60:E64"/>
    <mergeCell ref="F60:F64"/>
    <mergeCell ref="G60:G64"/>
    <mergeCell ref="H60:H64"/>
    <mergeCell ref="L22:L23"/>
    <mergeCell ref="K20:K21"/>
    <mergeCell ref="L20:L21"/>
    <mergeCell ref="L9:L10"/>
    <mergeCell ref="L7:L8"/>
    <mergeCell ref="L5:L6"/>
    <mergeCell ref="L36:L37"/>
    <mergeCell ref="K36:K37"/>
    <mergeCell ref="K34:K35"/>
    <mergeCell ref="M89:M94"/>
    <mergeCell ref="N89:N94"/>
    <mergeCell ref="O89:O94"/>
    <mergeCell ref="A1:A2"/>
    <mergeCell ref="P95:P101"/>
    <mergeCell ref="Q95:Q101"/>
    <mergeCell ref="R95:R101"/>
    <mergeCell ref="S95:S101"/>
    <mergeCell ref="P89:P94"/>
    <mergeCell ref="Q89:Q94"/>
    <mergeCell ref="R89:R94"/>
    <mergeCell ref="S89:S94"/>
    <mergeCell ref="A95:A101"/>
    <mergeCell ref="B95:B101"/>
    <mergeCell ref="C95:C101"/>
    <mergeCell ref="D95:D101"/>
    <mergeCell ref="E95:E101"/>
    <mergeCell ref="F95:F101"/>
    <mergeCell ref="G95:G101"/>
    <mergeCell ref="H95:H101"/>
    <mergeCell ref="I95:I101"/>
    <mergeCell ref="M95:M101"/>
    <mergeCell ref="N95:N101"/>
    <mergeCell ref="O95:O101"/>
    <mergeCell ref="A89:A94"/>
    <mergeCell ref="B89:B94"/>
    <mergeCell ref="C89:C94"/>
    <mergeCell ref="D89:D94"/>
    <mergeCell ref="E89:E94"/>
    <mergeCell ref="F89:F94"/>
    <mergeCell ref="G89:G94"/>
    <mergeCell ref="H89:H94"/>
    <mergeCell ref="I89:I94"/>
    <mergeCell ref="N80:N82"/>
    <mergeCell ref="O80:O82"/>
    <mergeCell ref="P80:P82"/>
    <mergeCell ref="Q80:Q82"/>
    <mergeCell ref="R80:R82"/>
    <mergeCell ref="S80:S82"/>
    <mergeCell ref="A83:A88"/>
    <mergeCell ref="B83:B88"/>
    <mergeCell ref="C83:C88"/>
    <mergeCell ref="D83:D88"/>
    <mergeCell ref="E83:E88"/>
    <mergeCell ref="F83:F88"/>
    <mergeCell ref="G83:G88"/>
    <mergeCell ref="H83:H88"/>
    <mergeCell ref="I83:I88"/>
    <mergeCell ref="M83:M88"/>
    <mergeCell ref="N83:N88"/>
    <mergeCell ref="O83:O88"/>
    <mergeCell ref="S83:S88"/>
    <mergeCell ref="P83:P88"/>
    <mergeCell ref="Q83:Q88"/>
    <mergeCell ref="R83:R88"/>
    <mergeCell ref="A80:A82"/>
    <mergeCell ref="K80:K82"/>
    <mergeCell ref="B80:B82"/>
    <mergeCell ref="C80:C82"/>
    <mergeCell ref="D80:D82"/>
    <mergeCell ref="E80:E82"/>
    <mergeCell ref="F80:F82"/>
    <mergeCell ref="G80:G82"/>
    <mergeCell ref="H80:H82"/>
    <mergeCell ref="I80:I82"/>
    <mergeCell ref="M71:M76"/>
    <mergeCell ref="C71:C76"/>
    <mergeCell ref="D71:D76"/>
    <mergeCell ref="E71:E76"/>
    <mergeCell ref="F71:F76"/>
    <mergeCell ref="G71:G76"/>
    <mergeCell ref="H71:H76"/>
    <mergeCell ref="I71:I76"/>
    <mergeCell ref="M80:M82"/>
    <mergeCell ref="L81:L82"/>
    <mergeCell ref="Q71:Q76"/>
    <mergeCell ref="R71:R76"/>
    <mergeCell ref="S71:S76"/>
    <mergeCell ref="A77:A79"/>
    <mergeCell ref="B77:B79"/>
    <mergeCell ref="C77:C79"/>
    <mergeCell ref="D77:D79"/>
    <mergeCell ref="E77:E79"/>
    <mergeCell ref="F77:F79"/>
    <mergeCell ref="G77:G79"/>
    <mergeCell ref="H77:H79"/>
    <mergeCell ref="I77:I79"/>
    <mergeCell ref="M77:M79"/>
    <mergeCell ref="N77:N79"/>
    <mergeCell ref="O77:O79"/>
    <mergeCell ref="P77:P79"/>
    <mergeCell ref="Q77:Q79"/>
    <mergeCell ref="R77:R79"/>
    <mergeCell ref="S77:S79"/>
    <mergeCell ref="A71:A76"/>
    <mergeCell ref="B71:B76"/>
    <mergeCell ref="Q65:Q68"/>
    <mergeCell ref="R65:R68"/>
    <mergeCell ref="S65:S68"/>
    <mergeCell ref="A69:A70"/>
    <mergeCell ref="B69:B70"/>
    <mergeCell ref="C69:C70"/>
    <mergeCell ref="D69:D70"/>
    <mergeCell ref="E69:E70"/>
    <mergeCell ref="F69:F70"/>
    <mergeCell ref="G69:G70"/>
    <mergeCell ref="H69:H70"/>
    <mergeCell ref="I69:I70"/>
    <mergeCell ref="M69:M70"/>
    <mergeCell ref="N69:N70"/>
    <mergeCell ref="O69:O70"/>
    <mergeCell ref="P69:P70"/>
    <mergeCell ref="Q69:Q70"/>
    <mergeCell ref="R69:R70"/>
    <mergeCell ref="S69:S70"/>
    <mergeCell ref="M65:M68"/>
    <mergeCell ref="N65:N68"/>
    <mergeCell ref="O65:O68"/>
    <mergeCell ref="I65:I68"/>
    <mergeCell ref="A65:A68"/>
    <mergeCell ref="B65:B68"/>
    <mergeCell ref="C65:C68"/>
    <mergeCell ref="D65:D68"/>
    <mergeCell ref="E65:E68"/>
    <mergeCell ref="F65:F68"/>
    <mergeCell ref="G65:G68"/>
    <mergeCell ref="H65:H68"/>
    <mergeCell ref="I60:I64"/>
    <mergeCell ref="M60:M64"/>
    <mergeCell ref="L65:L68"/>
    <mergeCell ref="P51:P55"/>
    <mergeCell ref="Q51:Q55"/>
    <mergeCell ref="R51:R55"/>
    <mergeCell ref="S51:S55"/>
    <mergeCell ref="P47:P50"/>
    <mergeCell ref="Q47:Q50"/>
    <mergeCell ref="R47:R50"/>
    <mergeCell ref="S47:S50"/>
    <mergeCell ref="M51:M55"/>
    <mergeCell ref="N51:N55"/>
    <mergeCell ref="O51:O55"/>
    <mergeCell ref="Q60:Q64"/>
    <mergeCell ref="R60:R64"/>
    <mergeCell ref="S60:S64"/>
    <mergeCell ref="M47:M50"/>
    <mergeCell ref="N47:N50"/>
    <mergeCell ref="O47:O50"/>
    <mergeCell ref="L49:L50"/>
    <mergeCell ref="A51:A55"/>
    <mergeCell ref="B51:B55"/>
    <mergeCell ref="C51:C55"/>
    <mergeCell ref="D51:D55"/>
    <mergeCell ref="E51:E55"/>
    <mergeCell ref="F51:F55"/>
    <mergeCell ref="G51:G55"/>
    <mergeCell ref="H51:H55"/>
    <mergeCell ref="I51:I55"/>
    <mergeCell ref="A47:A50"/>
    <mergeCell ref="B47:B50"/>
    <mergeCell ref="C47:C50"/>
    <mergeCell ref="D47:D50"/>
    <mergeCell ref="E47:E50"/>
    <mergeCell ref="F47:F50"/>
    <mergeCell ref="G47:G50"/>
    <mergeCell ref="H47:H50"/>
    <mergeCell ref="N38:N43"/>
    <mergeCell ref="O38:O43"/>
    <mergeCell ref="P38:P43"/>
    <mergeCell ref="Q38:Q43"/>
    <mergeCell ref="R38:R43"/>
    <mergeCell ref="S38:S43"/>
    <mergeCell ref="A44:A46"/>
    <mergeCell ref="B44:B46"/>
    <mergeCell ref="C44:C46"/>
    <mergeCell ref="D44:D46"/>
    <mergeCell ref="E44:E46"/>
    <mergeCell ref="F44:F46"/>
    <mergeCell ref="G44:G46"/>
    <mergeCell ref="H44:H46"/>
    <mergeCell ref="I44:I46"/>
    <mergeCell ref="M44:M46"/>
    <mergeCell ref="N44:N46"/>
    <mergeCell ref="O44:O46"/>
    <mergeCell ref="P44:P46"/>
    <mergeCell ref="Q44:Q46"/>
    <mergeCell ref="R44:R46"/>
    <mergeCell ref="S44:S46"/>
    <mergeCell ref="A38:A43"/>
    <mergeCell ref="B38:B43"/>
    <mergeCell ref="C38:C43"/>
    <mergeCell ref="D38:D43"/>
    <mergeCell ref="E38:E43"/>
    <mergeCell ref="F38:F43"/>
    <mergeCell ref="G38:G43"/>
    <mergeCell ref="H38:H43"/>
    <mergeCell ref="I38:I43"/>
    <mergeCell ref="I47:I50"/>
    <mergeCell ref="M29:M32"/>
    <mergeCell ref="C29:C32"/>
    <mergeCell ref="D29:D32"/>
    <mergeCell ref="E29:E32"/>
    <mergeCell ref="F29:F32"/>
    <mergeCell ref="G29:G32"/>
    <mergeCell ref="H29:H32"/>
    <mergeCell ref="I29:I32"/>
    <mergeCell ref="M38:M43"/>
    <mergeCell ref="J31:J32"/>
    <mergeCell ref="K31:K32"/>
    <mergeCell ref="L38:L39"/>
    <mergeCell ref="K40:K41"/>
    <mergeCell ref="L40:L41"/>
    <mergeCell ref="K42:K43"/>
    <mergeCell ref="L42:L43"/>
    <mergeCell ref="K38:K39"/>
    <mergeCell ref="N29:N32"/>
    <mergeCell ref="O29:O32"/>
    <mergeCell ref="P29:P32"/>
    <mergeCell ref="Q29:Q32"/>
    <mergeCell ref="R29:R32"/>
    <mergeCell ref="S29:S32"/>
    <mergeCell ref="A33:A37"/>
    <mergeCell ref="B33:B37"/>
    <mergeCell ref="C33:C37"/>
    <mergeCell ref="D33:D37"/>
    <mergeCell ref="E33:E37"/>
    <mergeCell ref="F33:F37"/>
    <mergeCell ref="G33:G37"/>
    <mergeCell ref="H33:H37"/>
    <mergeCell ref="I33:I37"/>
    <mergeCell ref="M33:M37"/>
    <mergeCell ref="N33:N37"/>
    <mergeCell ref="O33:O37"/>
    <mergeCell ref="P33:P37"/>
    <mergeCell ref="Q33:Q37"/>
    <mergeCell ref="R33:R37"/>
    <mergeCell ref="S33:S37"/>
    <mergeCell ref="A29:A32"/>
    <mergeCell ref="B29:B32"/>
    <mergeCell ref="Q22:Q25"/>
    <mergeCell ref="R22:R25"/>
    <mergeCell ref="S22:S25"/>
    <mergeCell ref="A26:A28"/>
    <mergeCell ref="B26:B28"/>
    <mergeCell ref="C26:C28"/>
    <mergeCell ref="D26:D28"/>
    <mergeCell ref="E26:E28"/>
    <mergeCell ref="F26:F28"/>
    <mergeCell ref="G26:G28"/>
    <mergeCell ref="H26:H28"/>
    <mergeCell ref="I26:I28"/>
    <mergeCell ref="M26:M28"/>
    <mergeCell ref="N26:N28"/>
    <mergeCell ref="O26:O28"/>
    <mergeCell ref="P26:P28"/>
    <mergeCell ref="Q26:Q28"/>
    <mergeCell ref="R26:R28"/>
    <mergeCell ref="S26:S28"/>
    <mergeCell ref="K24:K25"/>
    <mergeCell ref="L24:L25"/>
    <mergeCell ref="K27:K28"/>
    <mergeCell ref="L27:L28"/>
    <mergeCell ref="K22:K23"/>
    <mergeCell ref="Q19:Q21"/>
    <mergeCell ref="R19:R21"/>
    <mergeCell ref="S19:S21"/>
    <mergeCell ref="A22:A25"/>
    <mergeCell ref="B22:B25"/>
    <mergeCell ref="C22:C25"/>
    <mergeCell ref="D22:D25"/>
    <mergeCell ref="E22:E25"/>
    <mergeCell ref="F22:F25"/>
    <mergeCell ref="G22:G25"/>
    <mergeCell ref="H22:H25"/>
    <mergeCell ref="I22:I25"/>
    <mergeCell ref="M22:M25"/>
    <mergeCell ref="N22:N25"/>
    <mergeCell ref="O22:O25"/>
    <mergeCell ref="H19:H21"/>
    <mergeCell ref="I19:I21"/>
    <mergeCell ref="M19:M21"/>
    <mergeCell ref="N19:N21"/>
    <mergeCell ref="O19:O21"/>
    <mergeCell ref="C19:C21"/>
    <mergeCell ref="D19:D21"/>
    <mergeCell ref="E19:E21"/>
    <mergeCell ref="P22:P25"/>
    <mergeCell ref="F19:F21"/>
    <mergeCell ref="G19:G21"/>
    <mergeCell ref="A3:A10"/>
    <mergeCell ref="A11:A14"/>
    <mergeCell ref="A15:A18"/>
    <mergeCell ref="A19:A21"/>
    <mergeCell ref="B19:B21"/>
    <mergeCell ref="O15:O18"/>
    <mergeCell ref="P15:P18"/>
    <mergeCell ref="O11:O14"/>
    <mergeCell ref="P11:P14"/>
    <mergeCell ref="O3:O10"/>
    <mergeCell ref="P3:P10"/>
    <mergeCell ref="P19:P21"/>
    <mergeCell ref="Q15:Q18"/>
    <mergeCell ref="R15:R18"/>
    <mergeCell ref="S15:S18"/>
    <mergeCell ref="G15:G18"/>
    <mergeCell ref="H15:H18"/>
    <mergeCell ref="I15:I18"/>
    <mergeCell ref="M15:M18"/>
    <mergeCell ref="N15:N18"/>
    <mergeCell ref="B15:B18"/>
    <mergeCell ref="C15:C18"/>
    <mergeCell ref="D15:D18"/>
    <mergeCell ref="E15:E18"/>
    <mergeCell ref="F15:F18"/>
    <mergeCell ref="Q11:Q14"/>
    <mergeCell ref="R11:R14"/>
    <mergeCell ref="S11:S14"/>
    <mergeCell ref="G11:G14"/>
    <mergeCell ref="H11:H14"/>
    <mergeCell ref="I11:I14"/>
    <mergeCell ref="M11:M14"/>
    <mergeCell ref="N11:N14"/>
    <mergeCell ref="B11:B14"/>
    <mergeCell ref="C11:C14"/>
    <mergeCell ref="D11:D14"/>
    <mergeCell ref="E11:E14"/>
    <mergeCell ref="F11:F14"/>
    <mergeCell ref="Q3:Q10"/>
    <mergeCell ref="R3:R10"/>
    <mergeCell ref="S3:S10"/>
    <mergeCell ref="G3:G10"/>
    <mergeCell ref="H3:H10"/>
    <mergeCell ref="I3:I10"/>
    <mergeCell ref="M3:M10"/>
    <mergeCell ref="N3:N10"/>
    <mergeCell ref="B3:B10"/>
    <mergeCell ref="C3:C10"/>
    <mergeCell ref="D3:D10"/>
    <mergeCell ref="E3:E10"/>
    <mergeCell ref="F3:F10"/>
    <mergeCell ref="R1:R2"/>
    <mergeCell ref="S1:S2"/>
    <mergeCell ref="B1:B2"/>
    <mergeCell ref="C1:C2"/>
    <mergeCell ref="D1:D2"/>
    <mergeCell ref="E1:E2"/>
    <mergeCell ref="I1:I2"/>
    <mergeCell ref="F1:H1"/>
    <mergeCell ref="J1:L1"/>
    <mergeCell ref="M1:P1"/>
    <mergeCell ref="Q1:Q2"/>
  </mergeCells>
  <pageMargins left="0.7" right="0.7" top="0.75" bottom="0.75" header="0.3" footer="0.3"/>
  <pageSetup paperSize="9"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Lenovo</cp:lastModifiedBy>
  <dcterms:created xsi:type="dcterms:W3CDTF">2022-03-10T15:32:01Z</dcterms:created>
  <dcterms:modified xsi:type="dcterms:W3CDTF">2022-05-09T14:48:43Z</dcterms:modified>
</cp:coreProperties>
</file>