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uario\discoC\CONTRATO CVS 2025\documentosdesstparaactualizarensgi LUZ\"/>
    </mc:Choice>
  </mc:AlternateContent>
  <bookViews>
    <workbookView xWindow="-120" yWindow="-120" windowWidth="29040" windowHeight="15720"/>
  </bookViews>
  <sheets>
    <sheet name="SEDE MONTERIA" sheetId="12" r:id="rId1"/>
    <sheet name="SEDE MOCARÍ" sheetId="23" r:id="rId2"/>
    <sheet name="SEDE LORICA" sheetId="25" r:id="rId3"/>
    <sheet name="AYAPEL" sheetId="26" r:id="rId4"/>
    <sheet name="CONV-CONT- ESTUDIANTES" sheetId="27" r:id="rId5"/>
    <sheet name="NIVELES DE VALORACIÓN" sheetId="24" r:id="rId6"/>
    <sheet name="Hoja1" sheetId="22" state="hidden" r:id="rId7"/>
  </sheets>
  <externalReferences>
    <externalReference r:id="rId8"/>
  </externalReferences>
  <definedNames>
    <definedName name="_xlnm._FilterDatabase" localSheetId="3" hidden="1">AYAPEL!$A$4:$AI$25</definedName>
    <definedName name="_xlnm._FilterDatabase" localSheetId="4" hidden="1">'CONV-CONT- ESTUDIANTES'!$A$4:$AI$57</definedName>
    <definedName name="_xlnm._FilterDatabase" localSheetId="2" hidden="1">'SEDE LORICA'!$A$4:$AI$34</definedName>
    <definedName name="_xlnm._FilterDatabase" localSheetId="1" hidden="1">'SEDE MOCARÍ'!$A$4:$AI$43</definedName>
    <definedName name="_xlnm._FilterDatabase" localSheetId="0" hidden="1">'SEDE MONTERIA'!$A$4:$AI$156</definedName>
    <definedName name="_xlnm.Print_Area" localSheetId="3">AYAPEL!$A$1:$AD$23</definedName>
    <definedName name="_xlnm.Print_Area" localSheetId="4">'CONV-CONT- ESTUDIANTES'!$A$1:$AD$42</definedName>
    <definedName name="_xlnm.Print_Area" localSheetId="5">'NIVELES DE VALORACIÓN'!$A:$G</definedName>
    <definedName name="_xlnm.Print_Area" localSheetId="2">'SEDE LORICA'!$A$1:$AD$30</definedName>
    <definedName name="_xlnm.Print_Area" localSheetId="1">'SEDE MOCARÍ'!$A$1:$AD$40</definedName>
    <definedName name="_xlnm.Print_Area" localSheetId="0">'SEDE MONTERIA'!$A$1:$AD$156</definedName>
    <definedName name="CLASIFICACIÓN">'[1]LISTAS DESPLEGABLES'!$C$3:$C$13</definedName>
    <definedName name="CONSECUENCIAS">'[1]LISTAS DESPLEGABLES'!$F$3:$F$6</definedName>
    <definedName name="DEFICIENCIA">'[1]LISTAS DESPLEGABLES'!$D$3:$D$6</definedName>
    <definedName name="EXPOSICION">'[1]LISTAS DESPLEGABLES'!$E$3:$E$6</definedName>
    <definedName name="RUTINARIAS">'[1]LISTAS DESPLEGABLES'!$B$3:$B$4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78" i="12" l="1"/>
  <c r="Q78" i="12"/>
  <c r="R78" i="12" s="1"/>
  <c r="S78" i="12" s="1"/>
  <c r="N78" i="12"/>
  <c r="O80" i="12"/>
  <c r="Q80" i="12"/>
  <c r="R80" i="12" s="1"/>
  <c r="S80" i="12" s="1"/>
  <c r="O79" i="12"/>
  <c r="Q79" i="12"/>
  <c r="R79" i="12" s="1"/>
  <c r="S79" i="12" s="1"/>
  <c r="N81" i="12"/>
  <c r="O81" i="12" s="1"/>
  <c r="Q81" i="12"/>
  <c r="R81" i="12" s="1"/>
  <c r="S81" i="12" s="1"/>
  <c r="N77" i="12" l="1"/>
  <c r="Q77" i="12" s="1"/>
  <c r="R77" i="12" s="1"/>
  <c r="S77" i="12" s="1"/>
  <c r="O77" i="12" l="1"/>
  <c r="N33" i="25"/>
  <c r="Q33" i="25" s="1"/>
  <c r="R33" i="25" s="1"/>
  <c r="S33" i="25" s="1"/>
  <c r="N7" i="26"/>
  <c r="Q7" i="26" s="1"/>
  <c r="R7" i="26" s="1"/>
  <c r="S7" i="26" s="1"/>
  <c r="N17" i="26"/>
  <c r="Q17" i="26" s="1"/>
  <c r="R17" i="26" s="1"/>
  <c r="S17" i="26" s="1"/>
  <c r="N16" i="26"/>
  <c r="Q16" i="26" s="1"/>
  <c r="R16" i="26" s="1"/>
  <c r="S16" i="26" s="1"/>
  <c r="N15" i="26"/>
  <c r="O15" i="26" s="1"/>
  <c r="O33" i="25" l="1"/>
  <c r="O7" i="26"/>
  <c r="Q15" i="26"/>
  <c r="R15" i="26" s="1"/>
  <c r="S15" i="26" s="1"/>
  <c r="O16" i="26"/>
  <c r="O17" i="26"/>
  <c r="N17" i="25"/>
  <c r="Q17" i="25" s="1"/>
  <c r="R17" i="25" s="1"/>
  <c r="S17" i="25" s="1"/>
  <c r="N26" i="25"/>
  <c r="Q26" i="25" s="1"/>
  <c r="R26" i="25" s="1"/>
  <c r="S26" i="25" s="1"/>
  <c r="N25" i="25"/>
  <c r="Q25" i="25" s="1"/>
  <c r="R25" i="25" s="1"/>
  <c r="S25" i="25" s="1"/>
  <c r="N24" i="25"/>
  <c r="Q24" i="25" s="1"/>
  <c r="R24" i="25" s="1"/>
  <c r="S24" i="25" s="1"/>
  <c r="N16" i="25"/>
  <c r="O16" i="25" s="1"/>
  <c r="N15" i="25"/>
  <c r="Q15" i="25" s="1"/>
  <c r="R15" i="25" s="1"/>
  <c r="S15" i="25" s="1"/>
  <c r="N32" i="25"/>
  <c r="Q32" i="25" s="1"/>
  <c r="R32" i="25" s="1"/>
  <c r="S32" i="25" s="1"/>
  <c r="N38" i="23"/>
  <c r="Q38" i="23" s="1"/>
  <c r="R38" i="23" s="1"/>
  <c r="S38" i="23" s="1"/>
  <c r="N41" i="23"/>
  <c r="Q41" i="23" s="1"/>
  <c r="R41" i="23" s="1"/>
  <c r="S41" i="23" s="1"/>
  <c r="N18" i="23"/>
  <c r="Q18" i="23" s="1"/>
  <c r="R18" i="23" s="1"/>
  <c r="S18" i="23" s="1"/>
  <c r="N39" i="23"/>
  <c r="Q39" i="23" s="1"/>
  <c r="R39" i="23" s="1"/>
  <c r="S39" i="23" s="1"/>
  <c r="N21" i="23"/>
  <c r="Q21" i="23" s="1"/>
  <c r="R21" i="23" s="1"/>
  <c r="S21" i="23" s="1"/>
  <c r="N7" i="23"/>
  <c r="Q7" i="23" s="1"/>
  <c r="R7" i="23" s="1"/>
  <c r="S7" i="23" s="1"/>
  <c r="N155" i="12"/>
  <c r="Q155" i="12" s="1"/>
  <c r="R155" i="12" s="1"/>
  <c r="S155" i="12" s="1"/>
  <c r="O17" i="25" l="1"/>
  <c r="O26" i="25"/>
  <c r="O25" i="25"/>
  <c r="O24" i="25"/>
  <c r="Q16" i="25"/>
  <c r="R16" i="25" s="1"/>
  <c r="S16" i="25" s="1"/>
  <c r="O15" i="25"/>
  <c r="O32" i="25"/>
  <c r="O38" i="23"/>
  <c r="O41" i="23"/>
  <c r="O18" i="23"/>
  <c r="O39" i="23"/>
  <c r="O21" i="23"/>
  <c r="O7" i="23"/>
  <c r="O155" i="12"/>
  <c r="N25" i="26"/>
  <c r="Q25" i="26" s="1"/>
  <c r="R25" i="26" s="1"/>
  <c r="S25" i="26" s="1"/>
  <c r="N34" i="25"/>
  <c r="O34" i="25" s="1"/>
  <c r="N43" i="23"/>
  <c r="Q43" i="23" s="1"/>
  <c r="R43" i="23" s="1"/>
  <c r="S43" i="23" s="1"/>
  <c r="N56" i="27"/>
  <c r="Q56" i="27"/>
  <c r="R56" i="27"/>
  <c r="S56" i="27" s="1"/>
  <c r="O56" i="27"/>
  <c r="N55" i="27"/>
  <c r="Q55" i="27"/>
  <c r="R55" i="27"/>
  <c r="S55" i="27"/>
  <c r="O55" i="27"/>
  <c r="N57" i="27"/>
  <c r="Q57" i="27"/>
  <c r="R57" i="27"/>
  <c r="S57" i="27" s="1"/>
  <c r="O57" i="27"/>
  <c r="N54" i="27"/>
  <c r="O54" i="27" s="1"/>
  <c r="N53" i="27"/>
  <c r="Q53" i="27"/>
  <c r="R53" i="27" s="1"/>
  <c r="S53" i="27" s="1"/>
  <c r="O53" i="27"/>
  <c r="N52" i="27"/>
  <c r="Q52" i="27" s="1"/>
  <c r="R52" i="27" s="1"/>
  <c r="S52" i="27" s="1"/>
  <c r="N51" i="27"/>
  <c r="Q51" i="27" s="1"/>
  <c r="R51" i="27" s="1"/>
  <c r="S51" i="27" s="1"/>
  <c r="N50" i="27"/>
  <c r="Q50" i="27" s="1"/>
  <c r="R50" i="27" s="1"/>
  <c r="S50" i="27" s="1"/>
  <c r="O50" i="27"/>
  <c r="N49" i="27"/>
  <c r="O49" i="27" s="1"/>
  <c r="N48" i="27"/>
  <c r="Q48" i="27"/>
  <c r="R48" i="27" s="1"/>
  <c r="S48" i="27" s="1"/>
  <c r="O48" i="27"/>
  <c r="N47" i="27"/>
  <c r="Q47" i="27"/>
  <c r="R47" i="27" s="1"/>
  <c r="S47" i="27" s="1"/>
  <c r="O47" i="27"/>
  <c r="N46" i="27"/>
  <c r="Q46" i="27" s="1"/>
  <c r="R46" i="27" s="1"/>
  <c r="S46" i="27" s="1"/>
  <c r="N45" i="27"/>
  <c r="Q45" i="27"/>
  <c r="R45" i="27" s="1"/>
  <c r="S45" i="27" s="1"/>
  <c r="O45" i="27"/>
  <c r="N44" i="27"/>
  <c r="Q44" i="27"/>
  <c r="R44" i="27" s="1"/>
  <c r="S44" i="27" s="1"/>
  <c r="O44" i="27"/>
  <c r="N43" i="27"/>
  <c r="Q43" i="27" s="1"/>
  <c r="R43" i="27" s="1"/>
  <c r="S43" i="27" s="1"/>
  <c r="N152" i="12"/>
  <c r="Q152" i="12" s="1"/>
  <c r="R152" i="12" s="1"/>
  <c r="S152" i="12" s="1"/>
  <c r="N156" i="12"/>
  <c r="O156" i="12" s="1"/>
  <c r="N151" i="12"/>
  <c r="Q151" i="12" s="1"/>
  <c r="R151" i="12" s="1"/>
  <c r="S151" i="12" s="1"/>
  <c r="N19" i="12"/>
  <c r="N153" i="12"/>
  <c r="O153" i="12" s="1"/>
  <c r="N148" i="12"/>
  <c r="Q148" i="12" s="1"/>
  <c r="R148" i="12" s="1"/>
  <c r="S148" i="12" s="1"/>
  <c r="N149" i="12"/>
  <c r="O149" i="12" s="1"/>
  <c r="N150" i="12"/>
  <c r="O150" i="12" s="1"/>
  <c r="N24" i="26"/>
  <c r="O24" i="26" s="1"/>
  <c r="N31" i="25"/>
  <c r="Q31" i="25" s="1"/>
  <c r="R31" i="25" s="1"/>
  <c r="S31" i="25" s="1"/>
  <c r="N42" i="23"/>
  <c r="O42" i="23" s="1"/>
  <c r="N154" i="12"/>
  <c r="Q154" i="12" s="1"/>
  <c r="R154" i="12" s="1"/>
  <c r="S154" i="12" s="1"/>
  <c r="N42" i="27"/>
  <c r="O42" i="27" s="1"/>
  <c r="N41" i="27"/>
  <c r="O41" i="27" s="1"/>
  <c r="N40" i="27"/>
  <c r="Q40" i="27" s="1"/>
  <c r="R40" i="27" s="1"/>
  <c r="S40" i="27" s="1"/>
  <c r="N39" i="27"/>
  <c r="Q39" i="27"/>
  <c r="R39" i="27"/>
  <c r="S39" i="27" s="1"/>
  <c r="N38" i="27"/>
  <c r="Q38" i="27"/>
  <c r="R38" i="27" s="1"/>
  <c r="S38" i="27" s="1"/>
  <c r="N37" i="27"/>
  <c r="O37" i="27"/>
  <c r="N36" i="27"/>
  <c r="Q36" i="27"/>
  <c r="R36" i="27" s="1"/>
  <c r="S36" i="27" s="1"/>
  <c r="N35" i="27"/>
  <c r="Q35" i="27" s="1"/>
  <c r="R35" i="27" s="1"/>
  <c r="S35" i="27" s="1"/>
  <c r="N34" i="27"/>
  <c r="O34" i="27" s="1"/>
  <c r="N33" i="27"/>
  <c r="Q33" i="27"/>
  <c r="R33" i="27" s="1"/>
  <c r="S33" i="27" s="1"/>
  <c r="N32" i="27"/>
  <c r="O32" i="27"/>
  <c r="N31" i="27"/>
  <c r="O31" i="27" s="1"/>
  <c r="N30" i="27"/>
  <c r="O30" i="27"/>
  <c r="N29" i="27"/>
  <c r="O29" i="27" s="1"/>
  <c r="N28" i="27"/>
  <c r="Q28" i="27"/>
  <c r="R28" i="27" s="1"/>
  <c r="S28" i="27" s="1"/>
  <c r="N27" i="27"/>
  <c r="Q27" i="27"/>
  <c r="R27" i="27"/>
  <c r="S27" i="27" s="1"/>
  <c r="N26" i="27"/>
  <c r="Q26" i="27"/>
  <c r="R26" i="27" s="1"/>
  <c r="S26" i="27" s="1"/>
  <c r="N25" i="27"/>
  <c r="Q25" i="27"/>
  <c r="R25" i="27" s="1"/>
  <c r="S25" i="27" s="1"/>
  <c r="N24" i="27"/>
  <c r="Q24" i="27"/>
  <c r="R24" i="27"/>
  <c r="S24" i="27" s="1"/>
  <c r="N23" i="27"/>
  <c r="Q23" i="27"/>
  <c r="R23" i="27" s="1"/>
  <c r="S23" i="27" s="1"/>
  <c r="N22" i="27"/>
  <c r="Q22" i="27" s="1"/>
  <c r="R22" i="27" s="1"/>
  <c r="S22" i="27" s="1"/>
  <c r="N21" i="27"/>
  <c r="Q21" i="27"/>
  <c r="R21" i="27"/>
  <c r="S21" i="27" s="1"/>
  <c r="N20" i="27"/>
  <c r="O20" i="27"/>
  <c r="N19" i="27"/>
  <c r="O19" i="27" s="1"/>
  <c r="N18" i="27"/>
  <c r="O18" i="27" s="1"/>
  <c r="N17" i="27"/>
  <c r="O17" i="27" s="1"/>
  <c r="N16" i="27"/>
  <c r="Q16" i="27"/>
  <c r="R16" i="27"/>
  <c r="S16" i="27" s="1"/>
  <c r="N15" i="27"/>
  <c r="Q15" i="27"/>
  <c r="R15" i="27" s="1"/>
  <c r="S15" i="27" s="1"/>
  <c r="N14" i="27"/>
  <c r="Q14" i="27" s="1"/>
  <c r="R14" i="27" s="1"/>
  <c r="S14" i="27" s="1"/>
  <c r="N13" i="27"/>
  <c r="Q13" i="27"/>
  <c r="R13" i="27"/>
  <c r="S13" i="27" s="1"/>
  <c r="N12" i="27"/>
  <c r="Q12" i="27"/>
  <c r="R12" i="27" s="1"/>
  <c r="S12" i="27" s="1"/>
  <c r="N11" i="27"/>
  <c r="Q11" i="27" s="1"/>
  <c r="R11" i="27" s="1"/>
  <c r="S11" i="27" s="1"/>
  <c r="N10" i="27"/>
  <c r="Q10" i="27"/>
  <c r="R10" i="27"/>
  <c r="S10" i="27" s="1"/>
  <c r="N9" i="27"/>
  <c r="Q9" i="27"/>
  <c r="R9" i="27" s="1"/>
  <c r="S9" i="27" s="1"/>
  <c r="N8" i="27"/>
  <c r="O8" i="27" s="1"/>
  <c r="N7" i="27"/>
  <c r="O7" i="27" s="1"/>
  <c r="N6" i="27"/>
  <c r="O6" i="27"/>
  <c r="N5" i="27"/>
  <c r="Q5" i="27" s="1"/>
  <c r="R5" i="27" s="1"/>
  <c r="S5" i="27" s="1"/>
  <c r="Q37" i="27"/>
  <c r="R37" i="27"/>
  <c r="S37" i="27" s="1"/>
  <c r="O22" i="27"/>
  <c r="O35" i="27"/>
  <c r="O10" i="27"/>
  <c r="O23" i="27"/>
  <c r="O36" i="27"/>
  <c r="Q17" i="27"/>
  <c r="R17" i="27" s="1"/>
  <c r="S17" i="27" s="1"/>
  <c r="O11" i="27"/>
  <c r="O24" i="27"/>
  <c r="Q32" i="27"/>
  <c r="R32" i="27" s="1"/>
  <c r="S32" i="27" s="1"/>
  <c r="O12" i="27"/>
  <c r="O25" i="27"/>
  <c r="Q7" i="27"/>
  <c r="R7" i="27" s="1"/>
  <c r="S7" i="27" s="1"/>
  <c r="O13" i="27"/>
  <c r="Q20" i="27"/>
  <c r="R20" i="27"/>
  <c r="S20" i="27"/>
  <c r="Q8" i="27"/>
  <c r="R8" i="27" s="1"/>
  <c r="S8" i="27" s="1"/>
  <c r="O16" i="27"/>
  <c r="O28" i="27"/>
  <c r="O40" i="27"/>
  <c r="O9" i="27"/>
  <c r="O21" i="27"/>
  <c r="O33" i="27"/>
  <c r="O14" i="27"/>
  <c r="O26" i="27"/>
  <c r="O38" i="27"/>
  <c r="Q6" i="27"/>
  <c r="R6" i="27"/>
  <c r="S6" i="27"/>
  <c r="Q30" i="27"/>
  <c r="R30" i="27"/>
  <c r="S30" i="27"/>
  <c r="Q18" i="27"/>
  <c r="R18" i="27" s="1"/>
  <c r="S18" i="27" s="1"/>
  <c r="O15" i="27"/>
  <c r="O27" i="27"/>
  <c r="O39" i="27"/>
  <c r="N23" i="26"/>
  <c r="Q23" i="26" s="1"/>
  <c r="R23" i="26" s="1"/>
  <c r="S23" i="26" s="1"/>
  <c r="N22" i="26"/>
  <c r="O22" i="26" s="1"/>
  <c r="N21" i="26"/>
  <c r="Q21" i="26" s="1"/>
  <c r="R21" i="26" s="1"/>
  <c r="S21" i="26" s="1"/>
  <c r="N20" i="26"/>
  <c r="O20" i="26" s="1"/>
  <c r="N19" i="26"/>
  <c r="Q19" i="26" s="1"/>
  <c r="R19" i="26" s="1"/>
  <c r="S19" i="26" s="1"/>
  <c r="N18" i="26"/>
  <c r="Q18" i="26" s="1"/>
  <c r="R18" i="26" s="1"/>
  <c r="S18" i="26" s="1"/>
  <c r="N14" i="26"/>
  <c r="Q14" i="26" s="1"/>
  <c r="R14" i="26" s="1"/>
  <c r="S14" i="26" s="1"/>
  <c r="N13" i="26"/>
  <c r="Q13" i="26" s="1"/>
  <c r="R13" i="26" s="1"/>
  <c r="S13" i="26" s="1"/>
  <c r="N12" i="26"/>
  <c r="Q12" i="26" s="1"/>
  <c r="R12" i="26" s="1"/>
  <c r="S12" i="26" s="1"/>
  <c r="N11" i="26"/>
  <c r="Q11" i="26" s="1"/>
  <c r="R11" i="26" s="1"/>
  <c r="S11" i="26" s="1"/>
  <c r="N10" i="26"/>
  <c r="Q10" i="26" s="1"/>
  <c r="R10" i="26" s="1"/>
  <c r="S10" i="26" s="1"/>
  <c r="N9" i="26"/>
  <c r="Q9" i="26" s="1"/>
  <c r="R9" i="26" s="1"/>
  <c r="S9" i="26" s="1"/>
  <c r="N8" i="26"/>
  <c r="O8" i="26" s="1"/>
  <c r="N6" i="26"/>
  <c r="O6" i="26" s="1"/>
  <c r="N5" i="26"/>
  <c r="Q5" i="26" s="1"/>
  <c r="R5" i="26" s="1"/>
  <c r="S5" i="26" s="1"/>
  <c r="N29" i="25"/>
  <c r="Q29" i="25" s="1"/>
  <c r="R29" i="25" s="1"/>
  <c r="S29" i="25" s="1"/>
  <c r="N30" i="25"/>
  <c r="Q30" i="25" s="1"/>
  <c r="R30" i="25" s="1"/>
  <c r="S30" i="25" s="1"/>
  <c r="N28" i="25"/>
  <c r="O28" i="25" s="1"/>
  <c r="N27" i="25"/>
  <c r="Q27" i="25" s="1"/>
  <c r="R27" i="25" s="1"/>
  <c r="S27" i="25" s="1"/>
  <c r="N23" i="25"/>
  <c r="Q23" i="25" s="1"/>
  <c r="R23" i="25" s="1"/>
  <c r="S23" i="25" s="1"/>
  <c r="N22" i="25"/>
  <c r="Q22" i="25" s="1"/>
  <c r="R22" i="25" s="1"/>
  <c r="S22" i="25" s="1"/>
  <c r="N21" i="25"/>
  <c r="Q21" i="25" s="1"/>
  <c r="R21" i="25" s="1"/>
  <c r="S21" i="25" s="1"/>
  <c r="N20" i="25"/>
  <c r="O20" i="25" s="1"/>
  <c r="N19" i="25"/>
  <c r="O19" i="25" s="1"/>
  <c r="N18" i="25"/>
  <c r="Q18" i="25" s="1"/>
  <c r="R18" i="25" s="1"/>
  <c r="S18" i="25" s="1"/>
  <c r="N14" i="25"/>
  <c r="O14" i="25" s="1"/>
  <c r="N13" i="25"/>
  <c r="O13" i="25" s="1"/>
  <c r="N12" i="25"/>
  <c r="O12" i="25" s="1"/>
  <c r="N11" i="25"/>
  <c r="Q11" i="25" s="1"/>
  <c r="R11" i="25" s="1"/>
  <c r="S11" i="25" s="1"/>
  <c r="N10" i="25"/>
  <c r="Q10" i="25" s="1"/>
  <c r="R10" i="25" s="1"/>
  <c r="S10" i="25" s="1"/>
  <c r="N9" i="25"/>
  <c r="Q9" i="25" s="1"/>
  <c r="R9" i="25" s="1"/>
  <c r="S9" i="25" s="1"/>
  <c r="N8" i="25"/>
  <c r="Q8" i="25" s="1"/>
  <c r="R8" i="25" s="1"/>
  <c r="S8" i="25" s="1"/>
  <c r="N7" i="25"/>
  <c r="Q7" i="25" s="1"/>
  <c r="R7" i="25" s="1"/>
  <c r="S7" i="25" s="1"/>
  <c r="N6" i="25"/>
  <c r="Q6" i="25" s="1"/>
  <c r="R6" i="25" s="1"/>
  <c r="S6" i="25" s="1"/>
  <c r="N5" i="25"/>
  <c r="O5" i="25" s="1"/>
  <c r="N40" i="23"/>
  <c r="O40" i="23" s="1"/>
  <c r="N34" i="23"/>
  <c r="O34" i="23" s="1"/>
  <c r="N35" i="23"/>
  <c r="Q35" i="23" s="1"/>
  <c r="R35" i="23" s="1"/>
  <c r="S35" i="23" s="1"/>
  <c r="N36" i="23"/>
  <c r="O36" i="23" s="1"/>
  <c r="N37" i="23"/>
  <c r="Q37" i="23" s="1"/>
  <c r="R37" i="23" s="1"/>
  <c r="S37" i="23" s="1"/>
  <c r="N33" i="23"/>
  <c r="O33" i="23" s="1"/>
  <c r="N32" i="23"/>
  <c r="O32" i="23" s="1"/>
  <c r="N31" i="23"/>
  <c r="Q31" i="23" s="1"/>
  <c r="R31" i="23" s="1"/>
  <c r="S31" i="23" s="1"/>
  <c r="N30" i="23"/>
  <c r="O30" i="23" s="1"/>
  <c r="N29" i="23"/>
  <c r="Q29" i="23" s="1"/>
  <c r="R29" i="23" s="1"/>
  <c r="S29" i="23" s="1"/>
  <c r="N28" i="23"/>
  <c r="O28" i="23" s="1"/>
  <c r="N27" i="23"/>
  <c r="Q27" i="23" s="1"/>
  <c r="R27" i="23" s="1"/>
  <c r="S27" i="23" s="1"/>
  <c r="N26" i="23"/>
  <c r="O26" i="23" s="1"/>
  <c r="N25" i="23"/>
  <c r="Q25" i="23" s="1"/>
  <c r="R25" i="23" s="1"/>
  <c r="S25" i="23" s="1"/>
  <c r="N24" i="23"/>
  <c r="O24" i="23" s="1"/>
  <c r="N23" i="23"/>
  <c r="O23" i="23" s="1"/>
  <c r="N22" i="23"/>
  <c r="O22" i="23" s="1"/>
  <c r="N20" i="23"/>
  <c r="Q20" i="23" s="1"/>
  <c r="R20" i="23" s="1"/>
  <c r="S20" i="23" s="1"/>
  <c r="N19" i="23"/>
  <c r="Q19" i="23" s="1"/>
  <c r="R19" i="23" s="1"/>
  <c r="S19" i="23" s="1"/>
  <c r="N17" i="23"/>
  <c r="Q17" i="23" s="1"/>
  <c r="R17" i="23" s="1"/>
  <c r="S17" i="23" s="1"/>
  <c r="N16" i="23"/>
  <c r="O16" i="23" s="1"/>
  <c r="N15" i="23"/>
  <c r="O15" i="23" s="1"/>
  <c r="N14" i="23"/>
  <c r="O14" i="23" s="1"/>
  <c r="N13" i="23"/>
  <c r="Q13" i="23" s="1"/>
  <c r="R13" i="23" s="1"/>
  <c r="S13" i="23" s="1"/>
  <c r="N12" i="23"/>
  <c r="O12" i="23" s="1"/>
  <c r="N11" i="23"/>
  <c r="O11" i="23" s="1"/>
  <c r="N10" i="23"/>
  <c r="O10" i="23" s="1"/>
  <c r="N9" i="23"/>
  <c r="Q9" i="23" s="1"/>
  <c r="R9" i="23" s="1"/>
  <c r="S9" i="23" s="1"/>
  <c r="N8" i="23"/>
  <c r="Q8" i="23" s="1"/>
  <c r="R8" i="23" s="1"/>
  <c r="S8" i="23" s="1"/>
  <c r="N6" i="23"/>
  <c r="Q6" i="23" s="1"/>
  <c r="R6" i="23" s="1"/>
  <c r="S6" i="23" s="1"/>
  <c r="N5" i="23"/>
  <c r="Q5" i="23" s="1"/>
  <c r="R5" i="23" s="1"/>
  <c r="S5" i="23" s="1"/>
  <c r="N48" i="12"/>
  <c r="O48" i="12" s="1"/>
  <c r="N142" i="12"/>
  <c r="Q142" i="12" s="1"/>
  <c r="R142" i="12" s="1"/>
  <c r="S142" i="12" s="1"/>
  <c r="N132" i="12"/>
  <c r="N122" i="12"/>
  <c r="Q122" i="12" s="1"/>
  <c r="R122" i="12" s="1"/>
  <c r="S122" i="12" s="1"/>
  <c r="N112" i="12"/>
  <c r="O112" i="12" s="1"/>
  <c r="N113" i="12"/>
  <c r="N104" i="12"/>
  <c r="Q104" i="12" s="1"/>
  <c r="R104" i="12" s="1"/>
  <c r="S104" i="12" s="1"/>
  <c r="N95" i="12"/>
  <c r="O95" i="12" s="1"/>
  <c r="N86" i="12"/>
  <c r="Q86" i="12" s="1"/>
  <c r="R86" i="12" s="1"/>
  <c r="S86" i="12" s="1"/>
  <c r="N71" i="12"/>
  <c r="Q71" i="12" s="1"/>
  <c r="R71" i="12" s="1"/>
  <c r="S71" i="12" s="1"/>
  <c r="N60" i="12"/>
  <c r="Q60" i="12" s="1"/>
  <c r="R60" i="12" s="1"/>
  <c r="S60" i="12" s="1"/>
  <c r="N45" i="12"/>
  <c r="O45" i="12" s="1"/>
  <c r="N33" i="12"/>
  <c r="Q33" i="12" s="1"/>
  <c r="R33" i="12" s="1"/>
  <c r="S33" i="12" s="1"/>
  <c r="N147" i="12"/>
  <c r="Q147" i="12" s="1"/>
  <c r="R147" i="12" s="1"/>
  <c r="S147" i="12" s="1"/>
  <c r="N146" i="12"/>
  <c r="Q146" i="12" s="1"/>
  <c r="R146" i="12" s="1"/>
  <c r="S146" i="12" s="1"/>
  <c r="N145" i="12"/>
  <c r="O145" i="12" s="1"/>
  <c r="N144" i="12"/>
  <c r="O144" i="12" s="1"/>
  <c r="N143" i="12"/>
  <c r="O143" i="12" s="1"/>
  <c r="N141" i="12"/>
  <c r="O141" i="12" s="1"/>
  <c r="N140" i="12"/>
  <c r="O140" i="12" s="1"/>
  <c r="N139" i="12"/>
  <c r="O139" i="12" s="1"/>
  <c r="N138" i="12"/>
  <c r="O138" i="12" s="1"/>
  <c r="N137" i="12"/>
  <c r="Q137" i="12" s="1"/>
  <c r="R137" i="12" s="1"/>
  <c r="S137" i="12" s="1"/>
  <c r="N136" i="12"/>
  <c r="O136" i="12" s="1"/>
  <c r="N135" i="12"/>
  <c r="Q135" i="12" s="1"/>
  <c r="R135" i="12" s="1"/>
  <c r="S135" i="12" s="1"/>
  <c r="N134" i="12"/>
  <c r="O134" i="12" s="1"/>
  <c r="N133" i="12"/>
  <c r="Q133" i="12" s="1"/>
  <c r="R133" i="12" s="1"/>
  <c r="S133" i="12" s="1"/>
  <c r="N131" i="12"/>
  <c r="O131" i="12" s="1"/>
  <c r="N130" i="12"/>
  <c r="Q130" i="12" s="1"/>
  <c r="R130" i="12" s="1"/>
  <c r="S130" i="12" s="1"/>
  <c r="N129" i="12"/>
  <c r="Q129" i="12" s="1"/>
  <c r="R129" i="12" s="1"/>
  <c r="S129" i="12" s="1"/>
  <c r="N128" i="12"/>
  <c r="O128" i="12" s="1"/>
  <c r="N127" i="12"/>
  <c r="Q127" i="12" s="1"/>
  <c r="R127" i="12" s="1"/>
  <c r="S127" i="12" s="1"/>
  <c r="N126" i="12"/>
  <c r="O126" i="12" s="1"/>
  <c r="N125" i="12"/>
  <c r="N124" i="12"/>
  <c r="O124" i="12" s="1"/>
  <c r="N123" i="12"/>
  <c r="Q123" i="12" s="1"/>
  <c r="R123" i="12" s="1"/>
  <c r="S123" i="12" s="1"/>
  <c r="N121" i="12"/>
  <c r="O121" i="12" s="1"/>
  <c r="N120" i="12"/>
  <c r="N119" i="12"/>
  <c r="Q119" i="12" s="1"/>
  <c r="R119" i="12" s="1"/>
  <c r="S119" i="12" s="1"/>
  <c r="N118" i="12"/>
  <c r="O118" i="12" s="1"/>
  <c r="N117" i="12"/>
  <c r="O117" i="12" s="1"/>
  <c r="N116" i="12"/>
  <c r="O116" i="12" s="1"/>
  <c r="N115" i="12"/>
  <c r="O115" i="12" s="1"/>
  <c r="N114" i="12"/>
  <c r="O114" i="12" s="1"/>
  <c r="N111" i="12"/>
  <c r="Q111" i="12" s="1"/>
  <c r="R111" i="12" s="1"/>
  <c r="S111" i="12" s="1"/>
  <c r="N110" i="12"/>
  <c r="O110" i="12" s="1"/>
  <c r="N109" i="12"/>
  <c r="O109" i="12" s="1"/>
  <c r="N108" i="12"/>
  <c r="Q108" i="12" s="1"/>
  <c r="R108" i="12" s="1"/>
  <c r="S108" i="12" s="1"/>
  <c r="N107" i="12"/>
  <c r="Q107" i="12" s="1"/>
  <c r="R107" i="12" s="1"/>
  <c r="S107" i="12" s="1"/>
  <c r="N106" i="12"/>
  <c r="Q106" i="12" s="1"/>
  <c r="R106" i="12" s="1"/>
  <c r="S106" i="12" s="1"/>
  <c r="N105" i="12"/>
  <c r="O105" i="12" s="1"/>
  <c r="N103" i="12"/>
  <c r="O103" i="12" s="1"/>
  <c r="N102" i="12"/>
  <c r="O102" i="12" s="1"/>
  <c r="N101" i="12"/>
  <c r="O101" i="12" s="1"/>
  <c r="N100" i="12"/>
  <c r="O100" i="12" s="1"/>
  <c r="R110" i="12"/>
  <c r="S110" i="12" s="1"/>
  <c r="N99" i="12"/>
  <c r="O99" i="12" s="1"/>
  <c r="N98" i="12"/>
  <c r="Q98" i="12" s="1"/>
  <c r="R98" i="12" s="1"/>
  <c r="S98" i="12" s="1"/>
  <c r="N97" i="12"/>
  <c r="Q97" i="12" s="1"/>
  <c r="R97" i="12" s="1"/>
  <c r="S97" i="12" s="1"/>
  <c r="N96" i="12"/>
  <c r="O96" i="12" s="1"/>
  <c r="N94" i="12"/>
  <c r="O94" i="12" s="1"/>
  <c r="N93" i="12"/>
  <c r="Q93" i="12" s="1"/>
  <c r="R93" i="12" s="1"/>
  <c r="S93" i="12" s="1"/>
  <c r="N92" i="12"/>
  <c r="Q92" i="12" s="1"/>
  <c r="R92" i="12" s="1"/>
  <c r="S92" i="12" s="1"/>
  <c r="N91" i="12"/>
  <c r="O91" i="12" s="1"/>
  <c r="N90" i="12"/>
  <c r="O90" i="12" s="1"/>
  <c r="N89" i="12"/>
  <c r="Q89" i="12" s="1"/>
  <c r="R89" i="12" s="1"/>
  <c r="S89" i="12" s="1"/>
  <c r="N88" i="12"/>
  <c r="Q88" i="12" s="1"/>
  <c r="R88" i="12" s="1"/>
  <c r="S88" i="12" s="1"/>
  <c r="N87" i="12"/>
  <c r="O87" i="12" s="1"/>
  <c r="N85" i="12"/>
  <c r="Q85" i="12" s="1"/>
  <c r="R85" i="12" s="1"/>
  <c r="S85" i="12" s="1"/>
  <c r="N84" i="12"/>
  <c r="Q84" i="12" s="1"/>
  <c r="R84" i="12" s="1"/>
  <c r="S84" i="12" s="1"/>
  <c r="N83" i="12"/>
  <c r="O83" i="12" s="1"/>
  <c r="N82" i="12"/>
  <c r="Q82" i="12" s="1"/>
  <c r="R82" i="12" s="1"/>
  <c r="S82" i="12" s="1"/>
  <c r="N76" i="12"/>
  <c r="Q76" i="12" s="1"/>
  <c r="R76" i="12" s="1"/>
  <c r="S76" i="12" s="1"/>
  <c r="N75" i="12"/>
  <c r="Q75" i="12" s="1"/>
  <c r="R75" i="12" s="1"/>
  <c r="S75" i="12" s="1"/>
  <c r="N74" i="12"/>
  <c r="Q74" i="12" s="1"/>
  <c r="R74" i="12" s="1"/>
  <c r="S74" i="12" s="1"/>
  <c r="N73" i="12"/>
  <c r="Q73" i="12" s="1"/>
  <c r="R73" i="12" s="1"/>
  <c r="S73" i="12" s="1"/>
  <c r="N72" i="12"/>
  <c r="Q72" i="12" s="1"/>
  <c r="R72" i="12" s="1"/>
  <c r="S72" i="12" s="1"/>
  <c r="N70" i="12"/>
  <c r="Q70" i="12" s="1"/>
  <c r="R70" i="12" s="1"/>
  <c r="S70" i="12" s="1"/>
  <c r="N69" i="12"/>
  <c r="O69" i="12" s="1"/>
  <c r="N68" i="12"/>
  <c r="O68" i="12" s="1"/>
  <c r="N67" i="12"/>
  <c r="O67" i="12" s="1"/>
  <c r="N66" i="12"/>
  <c r="O66" i="12" s="1"/>
  <c r="N65" i="12"/>
  <c r="Q65" i="12" s="1"/>
  <c r="R65" i="12" s="1"/>
  <c r="S65" i="12" s="1"/>
  <c r="N64" i="12"/>
  <c r="Q64" i="12" s="1"/>
  <c r="R64" i="12" s="1"/>
  <c r="S64" i="12" s="1"/>
  <c r="N63" i="12"/>
  <c r="O63" i="12" s="1"/>
  <c r="N62" i="12"/>
  <c r="O62" i="12" s="1"/>
  <c r="N61" i="12"/>
  <c r="Q61" i="12" s="1"/>
  <c r="R61" i="12" s="1"/>
  <c r="S61" i="12" s="1"/>
  <c r="N59" i="12"/>
  <c r="Q59" i="12" s="1"/>
  <c r="R59" i="12" s="1"/>
  <c r="S59" i="12" s="1"/>
  <c r="N58" i="12"/>
  <c r="O58" i="12" s="1"/>
  <c r="N57" i="12"/>
  <c r="O57" i="12" s="1"/>
  <c r="N56" i="12"/>
  <c r="O56" i="12" s="1"/>
  <c r="N55" i="12"/>
  <c r="Q55" i="12" s="1"/>
  <c r="R55" i="12" s="1"/>
  <c r="S55" i="12" s="1"/>
  <c r="N54" i="12"/>
  <c r="Q54" i="12" s="1"/>
  <c r="R54" i="12" s="1"/>
  <c r="S54" i="12" s="1"/>
  <c r="N53" i="12"/>
  <c r="Q53" i="12" s="1"/>
  <c r="R53" i="12" s="1"/>
  <c r="S53" i="12" s="1"/>
  <c r="N52" i="12"/>
  <c r="O52" i="12" s="1"/>
  <c r="N51" i="12"/>
  <c r="Q51" i="12" s="1"/>
  <c r="R51" i="12" s="1"/>
  <c r="S51" i="12" s="1"/>
  <c r="N50" i="12"/>
  <c r="O50" i="12" s="1"/>
  <c r="N49" i="12"/>
  <c r="Q49" i="12" s="1"/>
  <c r="R49" i="12" s="1"/>
  <c r="S49" i="12" s="1"/>
  <c r="N47" i="12"/>
  <c r="Q47" i="12" s="1"/>
  <c r="R47" i="12" s="1"/>
  <c r="S47" i="12" s="1"/>
  <c r="N46" i="12"/>
  <c r="Q46" i="12" s="1"/>
  <c r="R46" i="12" s="1"/>
  <c r="S46" i="12" s="1"/>
  <c r="N44" i="12"/>
  <c r="Q44" i="12" s="1"/>
  <c r="R44" i="12" s="1"/>
  <c r="S44" i="12" s="1"/>
  <c r="N43" i="12"/>
  <c r="Q43" i="12" s="1"/>
  <c r="R43" i="12" s="1"/>
  <c r="S43" i="12" s="1"/>
  <c r="N42" i="12"/>
  <c r="O42" i="12" s="1"/>
  <c r="N41" i="12"/>
  <c r="O41" i="12" s="1"/>
  <c r="N40" i="12"/>
  <c r="Q40" i="12" s="1"/>
  <c r="R40" i="12" s="1"/>
  <c r="S40" i="12" s="1"/>
  <c r="N39" i="12"/>
  <c r="Q39" i="12" s="1"/>
  <c r="R39" i="12" s="1"/>
  <c r="S39" i="12" s="1"/>
  <c r="N38" i="12"/>
  <c r="Q38" i="12" s="1"/>
  <c r="R38" i="12" s="1"/>
  <c r="S38" i="12" s="1"/>
  <c r="N37" i="12"/>
  <c r="Q37" i="12" s="1"/>
  <c r="R37" i="12" s="1"/>
  <c r="S37" i="12" s="1"/>
  <c r="N36" i="12"/>
  <c r="Q36" i="12" s="1"/>
  <c r="R36" i="12" s="1"/>
  <c r="S36" i="12" s="1"/>
  <c r="N35" i="12"/>
  <c r="Q35" i="12" s="1"/>
  <c r="R35" i="12" s="1"/>
  <c r="S35" i="12" s="1"/>
  <c r="N34" i="12"/>
  <c r="Q34" i="12" s="1"/>
  <c r="R34" i="12" s="1"/>
  <c r="S34" i="12" s="1"/>
  <c r="N32" i="12"/>
  <c r="O32" i="12" s="1"/>
  <c r="N31" i="12"/>
  <c r="O31" i="12" s="1"/>
  <c r="N30" i="12"/>
  <c r="Q30" i="12" s="1"/>
  <c r="R30" i="12" s="1"/>
  <c r="S30" i="12" s="1"/>
  <c r="N29" i="12"/>
  <c r="Q29" i="12" s="1"/>
  <c r="R29" i="12" s="1"/>
  <c r="S29" i="12" s="1"/>
  <c r="N28" i="12"/>
  <c r="O28" i="12" s="1"/>
  <c r="N27" i="12"/>
  <c r="O27" i="12" s="1"/>
  <c r="N26" i="12"/>
  <c r="Q26" i="12" s="1"/>
  <c r="R26" i="12" s="1"/>
  <c r="S26" i="12" s="1"/>
  <c r="N25" i="12"/>
  <c r="O25" i="12" s="1"/>
  <c r="N24" i="12"/>
  <c r="Q24" i="12" s="1"/>
  <c r="R24" i="12" s="1"/>
  <c r="S24" i="12" s="1"/>
  <c r="N23" i="12"/>
  <c r="O23" i="12" s="1"/>
  <c r="N22" i="12"/>
  <c r="O22" i="12" s="1"/>
  <c r="N21" i="12"/>
  <c r="O21" i="12" s="1"/>
  <c r="N20" i="12"/>
  <c r="Q20" i="12" s="1"/>
  <c r="R20" i="12" s="1"/>
  <c r="S20" i="12" s="1"/>
  <c r="N18" i="12"/>
  <c r="O18" i="12" s="1"/>
  <c r="N17" i="12"/>
  <c r="Q17" i="12" s="1"/>
  <c r="R17" i="12" s="1"/>
  <c r="S17" i="12" s="1"/>
  <c r="N16" i="12"/>
  <c r="O16" i="12" s="1"/>
  <c r="N15" i="12"/>
  <c r="O15" i="12" s="1"/>
  <c r="N13" i="12"/>
  <c r="O13" i="12" s="1"/>
  <c r="N12" i="12"/>
  <c r="O12" i="12" s="1"/>
  <c r="N11" i="12"/>
  <c r="O11" i="12" s="1"/>
  <c r="N10" i="12"/>
  <c r="O10" i="12" s="1"/>
  <c r="N9" i="12"/>
  <c r="O9" i="12" s="1"/>
  <c r="N8" i="12"/>
  <c r="Q8" i="12" s="1"/>
  <c r="R8" i="12" s="1"/>
  <c r="S8" i="12" s="1"/>
  <c r="N7" i="12"/>
  <c r="Q7" i="12" s="1"/>
  <c r="R7" i="12" s="1"/>
  <c r="S7" i="12" s="1"/>
  <c r="N6" i="12"/>
  <c r="O6" i="12" s="1"/>
  <c r="N5" i="12"/>
  <c r="O5" i="12" s="1"/>
  <c r="N14" i="12"/>
  <c r="Q14" i="12" s="1"/>
  <c r="R14" i="12" s="1"/>
  <c r="S14" i="12" s="1"/>
  <c r="Q29" i="27" l="1"/>
  <c r="R29" i="27" s="1"/>
  <c r="S29" i="27" s="1"/>
  <c r="Q49" i="27"/>
  <c r="R49" i="27" s="1"/>
  <c r="S49" i="27" s="1"/>
  <c r="O52" i="27"/>
  <c r="Q31" i="27"/>
  <c r="R31" i="27" s="1"/>
  <c r="S31" i="27" s="1"/>
  <c r="O5" i="27"/>
  <c r="Q42" i="27"/>
  <c r="R42" i="27" s="1"/>
  <c r="S42" i="27" s="1"/>
  <c r="Q54" i="27"/>
  <c r="R54" i="27" s="1"/>
  <c r="S54" i="27" s="1"/>
  <c r="O43" i="27"/>
  <c r="Q19" i="27"/>
  <c r="R19" i="27" s="1"/>
  <c r="S19" i="27" s="1"/>
  <c r="Q41" i="27"/>
  <c r="R41" i="27" s="1"/>
  <c r="S41" i="27" s="1"/>
  <c r="O46" i="27"/>
  <c r="Q34" i="27"/>
  <c r="R34" i="27" s="1"/>
  <c r="S34" i="27" s="1"/>
  <c r="O51" i="27"/>
  <c r="O12" i="26"/>
  <c r="O18" i="26"/>
  <c r="O11" i="26"/>
  <c r="Q20" i="26"/>
  <c r="R20" i="26" s="1"/>
  <c r="S20" i="26" s="1"/>
  <c r="Q24" i="26"/>
  <c r="R24" i="26" s="1"/>
  <c r="S24" i="26" s="1"/>
  <c r="O19" i="26"/>
  <c r="Q6" i="26"/>
  <c r="R6" i="26" s="1"/>
  <c r="S6" i="26" s="1"/>
  <c r="O14" i="26"/>
  <c r="Q8" i="26"/>
  <c r="R8" i="26" s="1"/>
  <c r="S8" i="26" s="1"/>
  <c r="O10" i="26"/>
  <c r="O23" i="26"/>
  <c r="O5" i="26"/>
  <c r="O21" i="26"/>
  <c r="O25" i="26"/>
  <c r="O13" i="26"/>
  <c r="O9" i="26"/>
  <c r="Q22" i="26"/>
  <c r="R22" i="26" s="1"/>
  <c r="S22" i="26" s="1"/>
  <c r="O30" i="25"/>
  <c r="O11" i="25"/>
  <c r="O10" i="25"/>
  <c r="Q19" i="25"/>
  <c r="R19" i="25" s="1"/>
  <c r="S19" i="25" s="1"/>
  <c r="O9" i="25"/>
  <c r="Q13" i="25"/>
  <c r="R13" i="25" s="1"/>
  <c r="S13" i="25" s="1"/>
  <c r="O6" i="25"/>
  <c r="Q14" i="25"/>
  <c r="R14" i="25" s="1"/>
  <c r="S14" i="25" s="1"/>
  <c r="Q20" i="25"/>
  <c r="R20" i="25" s="1"/>
  <c r="S20" i="25" s="1"/>
  <c r="O8" i="25"/>
  <c r="Q5" i="25"/>
  <c r="R5" i="25" s="1"/>
  <c r="S5" i="25" s="1"/>
  <c r="O29" i="25"/>
  <c r="Q12" i="25"/>
  <c r="R12" i="25" s="1"/>
  <c r="S12" i="25" s="1"/>
  <c r="O22" i="25"/>
  <c r="O23" i="25"/>
  <c r="Q28" i="25"/>
  <c r="R28" i="25" s="1"/>
  <c r="S28" i="25" s="1"/>
  <c r="Q34" i="25"/>
  <c r="R34" i="25" s="1"/>
  <c r="S34" i="25" s="1"/>
  <c r="O7" i="25"/>
  <c r="O31" i="25"/>
  <c r="O18" i="25"/>
  <c r="O27" i="25"/>
  <c r="O21" i="25"/>
  <c r="Q10" i="23"/>
  <c r="R10" i="23" s="1"/>
  <c r="S10" i="23" s="1"/>
  <c r="Q28" i="23"/>
  <c r="R28" i="23" s="1"/>
  <c r="S28" i="23" s="1"/>
  <c r="Q36" i="23"/>
  <c r="R36" i="23" s="1"/>
  <c r="S36" i="23" s="1"/>
  <c r="Q40" i="23"/>
  <c r="R40" i="23" s="1"/>
  <c r="S40" i="23" s="1"/>
  <c r="O17" i="23"/>
  <c r="O27" i="23"/>
  <c r="O8" i="23"/>
  <c r="O13" i="23"/>
  <c r="Q16" i="23"/>
  <c r="R16" i="23" s="1"/>
  <c r="S16" i="23" s="1"/>
  <c r="Q23" i="23"/>
  <c r="R23" i="23" s="1"/>
  <c r="S23" i="23" s="1"/>
  <c r="Q24" i="23"/>
  <c r="R24" i="23" s="1"/>
  <c r="S24" i="23" s="1"/>
  <c r="O20" i="23"/>
  <c r="Q15" i="23"/>
  <c r="R15" i="23" s="1"/>
  <c r="S15" i="23" s="1"/>
  <c r="Q11" i="23"/>
  <c r="R11" i="23" s="1"/>
  <c r="S11" i="23" s="1"/>
  <c r="Q32" i="23"/>
  <c r="R32" i="23" s="1"/>
  <c r="S32" i="23" s="1"/>
  <c r="Q14" i="23"/>
  <c r="R14" i="23" s="1"/>
  <c r="S14" i="23" s="1"/>
  <c r="Q33" i="23"/>
  <c r="R33" i="23" s="1"/>
  <c r="S33" i="23" s="1"/>
  <c r="O19" i="23"/>
  <c r="Q26" i="23"/>
  <c r="R26" i="23" s="1"/>
  <c r="S26" i="23" s="1"/>
  <c r="O37" i="23"/>
  <c r="O5" i="23"/>
  <c r="O29" i="23"/>
  <c r="O35" i="23"/>
  <c r="O6" i="23"/>
  <c r="Q12" i="23"/>
  <c r="R12" i="23" s="1"/>
  <c r="S12" i="23" s="1"/>
  <c r="Q22" i="23"/>
  <c r="R22" i="23" s="1"/>
  <c r="S22" i="23" s="1"/>
  <c r="Q30" i="23"/>
  <c r="R30" i="23" s="1"/>
  <c r="S30" i="23" s="1"/>
  <c r="O9" i="23"/>
  <c r="Q34" i="23"/>
  <c r="R34" i="23" s="1"/>
  <c r="S34" i="23" s="1"/>
  <c r="Q42" i="23"/>
  <c r="R42" i="23" s="1"/>
  <c r="S42" i="23" s="1"/>
  <c r="O31" i="23"/>
  <c r="O43" i="23"/>
  <c r="O25" i="23"/>
  <c r="Q153" i="12"/>
  <c r="R153" i="12" s="1"/>
  <c r="S153" i="12" s="1"/>
  <c r="Q83" i="12"/>
  <c r="R83" i="12" s="1"/>
  <c r="S83" i="12" s="1"/>
  <c r="O47" i="12"/>
  <c r="Q69" i="12"/>
  <c r="R69" i="12" s="1"/>
  <c r="S69" i="12" s="1"/>
  <c r="O17" i="12"/>
  <c r="Q118" i="12"/>
  <c r="R118" i="12" s="1"/>
  <c r="S118" i="12" s="1"/>
  <c r="Q91" i="12"/>
  <c r="R91" i="12" s="1"/>
  <c r="S91" i="12" s="1"/>
  <c r="O37" i="12"/>
  <c r="O111" i="12"/>
  <c r="Q126" i="12"/>
  <c r="R126" i="12" s="1"/>
  <c r="S126" i="12" s="1"/>
  <c r="O14" i="12"/>
  <c r="O84" i="12"/>
  <c r="Q134" i="12"/>
  <c r="R134" i="12" s="1"/>
  <c r="S134" i="12" s="1"/>
  <c r="O8" i="12"/>
  <c r="O123" i="12"/>
  <c r="Q9" i="12"/>
  <c r="R9" i="12" s="1"/>
  <c r="S9" i="12" s="1"/>
  <c r="O93" i="12"/>
  <c r="O133" i="12"/>
  <c r="Q52" i="12"/>
  <c r="R52" i="12" s="1"/>
  <c r="S52" i="12" s="1"/>
  <c r="Q58" i="12"/>
  <c r="R58" i="12" s="1"/>
  <c r="S58" i="12" s="1"/>
  <c r="O44" i="12"/>
  <c r="Q56" i="12"/>
  <c r="R56" i="12" s="1"/>
  <c r="S56" i="12" s="1"/>
  <c r="Q95" i="12"/>
  <c r="R95" i="12" s="1"/>
  <c r="S95" i="12" s="1"/>
  <c r="O55" i="12"/>
  <c r="O36" i="12"/>
  <c r="Q68" i="12"/>
  <c r="R68" i="12" s="1"/>
  <c r="S68" i="12" s="1"/>
  <c r="O26" i="12"/>
  <c r="O43" i="12"/>
  <c r="Q41" i="12"/>
  <c r="R41" i="12" s="1"/>
  <c r="S41" i="12" s="1"/>
  <c r="Q63" i="12"/>
  <c r="R63" i="12" s="1"/>
  <c r="S63" i="12" s="1"/>
  <c r="Q48" i="12"/>
  <c r="R48" i="12" s="1"/>
  <c r="S48" i="12" s="1"/>
  <c r="Q50" i="12"/>
  <c r="R50" i="12" s="1"/>
  <c r="S50" i="12" s="1"/>
  <c r="Q25" i="12"/>
  <c r="R25" i="12" s="1"/>
  <c r="S25" i="12" s="1"/>
  <c r="O64" i="12"/>
  <c r="Q124" i="12"/>
  <c r="R124" i="12" s="1"/>
  <c r="S124" i="12" s="1"/>
  <c r="Q13" i="12"/>
  <c r="R13" i="12" s="1"/>
  <c r="S13" i="12" s="1"/>
  <c r="O76" i="12"/>
  <c r="O85" i="12"/>
  <c r="O154" i="12"/>
  <c r="Q18" i="12"/>
  <c r="R18" i="12" s="1"/>
  <c r="S18" i="12" s="1"/>
  <c r="O39" i="12"/>
  <c r="O29" i="12"/>
  <c r="O40" i="12"/>
  <c r="O59" i="12"/>
  <c r="Q116" i="12"/>
  <c r="R116" i="12" s="1"/>
  <c r="S116" i="12" s="1"/>
  <c r="O20" i="12"/>
  <c r="Q22" i="12"/>
  <c r="R22" i="12" s="1"/>
  <c r="S22" i="12" s="1"/>
  <c r="Q117" i="12"/>
  <c r="R117" i="12" s="1"/>
  <c r="S117" i="12" s="1"/>
  <c r="O71" i="12"/>
  <c r="O86" i="12"/>
  <c r="Q12" i="12"/>
  <c r="R12" i="12" s="1"/>
  <c r="S12" i="12" s="1"/>
  <c r="Q11" i="12"/>
  <c r="R11" i="12" s="1"/>
  <c r="S11" i="12" s="1"/>
  <c r="O54" i="12"/>
  <c r="Q66" i="12"/>
  <c r="R66" i="12" s="1"/>
  <c r="S66" i="12" s="1"/>
  <c r="O65" i="12"/>
  <c r="O92" i="12"/>
  <c r="Q31" i="12"/>
  <c r="R31" i="12" s="1"/>
  <c r="S31" i="12" s="1"/>
  <c r="O122" i="12"/>
  <c r="Q5" i="12"/>
  <c r="R5" i="12" s="1"/>
  <c r="S5" i="12" s="1"/>
  <c r="Q42" i="12"/>
  <c r="R42" i="12" s="1"/>
  <c r="S42" i="12" s="1"/>
  <c r="O53" i="12"/>
  <c r="O38" i="12"/>
  <c r="Q103" i="12"/>
  <c r="R103" i="12" s="1"/>
  <c r="S103" i="12" s="1"/>
  <c r="Q115" i="12"/>
  <c r="R115" i="12" s="1"/>
  <c r="S115" i="12" s="1"/>
  <c r="Q131" i="12"/>
  <c r="R131" i="12" s="1"/>
  <c r="S131" i="12" s="1"/>
  <c r="O88" i="12"/>
  <c r="Q149" i="12"/>
  <c r="R149" i="12" s="1"/>
  <c r="S149" i="12" s="1"/>
  <c r="Q144" i="12"/>
  <c r="R144" i="12" s="1"/>
  <c r="S144" i="12" s="1"/>
  <c r="O127" i="12"/>
  <c r="Q139" i="12"/>
  <c r="R139" i="12" s="1"/>
  <c r="S139" i="12" s="1"/>
  <c r="O152" i="12"/>
  <c r="O89" i="12"/>
  <c r="Q99" i="12"/>
  <c r="R99" i="12" s="1"/>
  <c r="S99" i="12" s="1"/>
  <c r="Q109" i="12"/>
  <c r="R109" i="12" s="1"/>
  <c r="S109" i="12" s="1"/>
  <c r="Q145" i="12"/>
  <c r="R145" i="12" s="1"/>
  <c r="S145" i="12" s="1"/>
  <c r="Q67" i="12"/>
  <c r="R67" i="12" s="1"/>
  <c r="S67" i="12" s="1"/>
  <c r="O98" i="12"/>
  <c r="Q16" i="12"/>
  <c r="R16" i="12" s="1"/>
  <c r="S16" i="12" s="1"/>
  <c r="Q90" i="12"/>
  <c r="R90" i="12" s="1"/>
  <c r="S90" i="12" s="1"/>
  <c r="O60" i="12"/>
  <c r="O146" i="12"/>
  <c r="Q112" i="12"/>
  <c r="R112" i="12" s="1"/>
  <c r="S112" i="12" s="1"/>
  <c r="Q102" i="12"/>
  <c r="R102" i="12" s="1"/>
  <c r="S102" i="12" s="1"/>
  <c r="Q128" i="12"/>
  <c r="R128" i="12" s="1"/>
  <c r="S128" i="12" s="1"/>
  <c r="O49" i="12"/>
  <c r="Q105" i="12"/>
  <c r="R105" i="12" s="1"/>
  <c r="S105" i="12" s="1"/>
  <c r="O104" i="12"/>
  <c r="O135" i="12"/>
  <c r="Q140" i="12"/>
  <c r="R140" i="12" s="1"/>
  <c r="S140" i="12" s="1"/>
  <c r="Q27" i="12"/>
  <c r="R27" i="12" s="1"/>
  <c r="S27" i="12" s="1"/>
  <c r="O75" i="12"/>
  <c r="Q23" i="12"/>
  <c r="R23" i="12" s="1"/>
  <c r="S23" i="12" s="1"/>
  <c r="Q62" i="12"/>
  <c r="R62" i="12" s="1"/>
  <c r="S62" i="12" s="1"/>
  <c r="O30" i="12"/>
  <c r="Q32" i="12"/>
  <c r="R32" i="12" s="1"/>
  <c r="S32" i="12" s="1"/>
  <c r="O72" i="12"/>
  <c r="O106" i="12"/>
  <c r="Q45" i="12"/>
  <c r="R45" i="12" s="1"/>
  <c r="S45" i="12" s="1"/>
  <c r="O107" i="12"/>
  <c r="O61" i="12"/>
  <c r="Q87" i="12"/>
  <c r="R87" i="12" s="1"/>
  <c r="S87" i="12" s="1"/>
  <c r="O129" i="12"/>
  <c r="O7" i="12"/>
  <c r="Q6" i="12"/>
  <c r="R6" i="12" s="1"/>
  <c r="S6" i="12" s="1"/>
  <c r="Q57" i="12"/>
  <c r="R57" i="12" s="1"/>
  <c r="S57" i="12" s="1"/>
  <c r="O51" i="12"/>
  <c r="O24" i="12"/>
  <c r="Q114" i="12"/>
  <c r="R114" i="12" s="1"/>
  <c r="S114" i="12" s="1"/>
  <c r="Q143" i="12"/>
  <c r="R143" i="12" s="1"/>
  <c r="S143" i="12" s="1"/>
  <c r="O151" i="12"/>
  <c r="Q10" i="12"/>
  <c r="R10" i="12" s="1"/>
  <c r="S10" i="12" s="1"/>
  <c r="O97" i="12"/>
  <c r="O35" i="12"/>
  <c r="O74" i="12"/>
  <c r="O119" i="12"/>
  <c r="Q96" i="12"/>
  <c r="R96" i="12" s="1"/>
  <c r="S96" i="12" s="1"/>
  <c r="O142" i="12"/>
  <c r="O130" i="12"/>
  <c r="Q138" i="12"/>
  <c r="R138" i="12" s="1"/>
  <c r="S138" i="12" s="1"/>
  <c r="O148" i="12"/>
  <c r="Q21" i="12"/>
  <c r="R21" i="12" s="1"/>
  <c r="S21" i="12" s="1"/>
  <c r="Q141" i="12"/>
  <c r="R141" i="12" s="1"/>
  <c r="S141" i="12" s="1"/>
  <c r="Q125" i="12"/>
  <c r="R125" i="12" s="1"/>
  <c r="S125" i="12" s="1"/>
  <c r="O125" i="12"/>
  <c r="O137" i="12"/>
  <c r="O82" i="12"/>
  <c r="Q101" i="12"/>
  <c r="R101" i="12" s="1"/>
  <c r="S101" i="12" s="1"/>
  <c r="Q121" i="12"/>
  <c r="R121" i="12" s="1"/>
  <c r="S121" i="12" s="1"/>
  <c r="Q100" i="12"/>
  <c r="R100" i="12" s="1"/>
  <c r="S100" i="12" s="1"/>
  <c r="O147" i="12"/>
  <c r="O33" i="12"/>
  <c r="Q150" i="12"/>
  <c r="R150" i="12" s="1"/>
  <c r="S150" i="12" s="1"/>
  <c r="Q19" i="12"/>
  <c r="R19" i="12" s="1"/>
  <c r="S19" i="12" s="1"/>
  <c r="O19" i="12"/>
  <c r="O73" i="12"/>
  <c r="Q15" i="12"/>
  <c r="R15" i="12" s="1"/>
  <c r="S15" i="12" s="1"/>
  <c r="Q28" i="12"/>
  <c r="R28" i="12" s="1"/>
  <c r="S28" i="12" s="1"/>
  <c r="O34" i="12"/>
  <c r="Q120" i="12"/>
  <c r="R120" i="12" s="1"/>
  <c r="S120" i="12" s="1"/>
  <c r="O120" i="12"/>
  <c r="Q132" i="12"/>
  <c r="R132" i="12" s="1"/>
  <c r="S132" i="12" s="1"/>
  <c r="O132" i="12"/>
  <c r="O108" i="12"/>
  <c r="O46" i="12"/>
  <c r="Q94" i="12"/>
  <c r="R94" i="12" s="1"/>
  <c r="S94" i="12" s="1"/>
  <c r="O113" i="12"/>
  <c r="Q113" i="12"/>
  <c r="R113" i="12" s="1"/>
  <c r="S113" i="12" s="1"/>
  <c r="Q156" i="12"/>
  <c r="R156" i="12" s="1"/>
  <c r="S156" i="12" s="1"/>
  <c r="O70" i="12"/>
  <c r="Q136" i="12"/>
  <c r="R136" i="12" s="1"/>
  <c r="S136" i="12" s="1"/>
</calcChain>
</file>

<file path=xl/sharedStrings.xml><?xml version="1.0" encoding="utf-8"?>
<sst xmlns="http://schemas.openxmlformats.org/spreadsheetml/2006/main" count="4140" uniqueCount="611">
  <si>
    <t>FORMATO DE IDENTIFICACION DE PELIGROS, EVALUACIÓN Y VALORACIÓN DE RIESGOS</t>
  </si>
  <si>
    <t>Código: GSGI-SGSST-FO-02                    
Versión: 02</t>
  </si>
  <si>
    <t>ÚLTIMA ACTUALIZACIÓN: JULIO 2025</t>
  </si>
  <si>
    <t>PROCESO</t>
  </si>
  <si>
    <t>ZONA / LUGAR</t>
  </si>
  <si>
    <t>ACTIVIDAD</t>
  </si>
  <si>
    <t>TAREA</t>
  </si>
  <si>
    <t>RUTINARIA (SI O NO)</t>
  </si>
  <si>
    <t>PELIGRO</t>
  </si>
  <si>
    <t>EFECTOS POSIBLES</t>
  </si>
  <si>
    <t>CONTROLES EXISTENTES</t>
  </si>
  <si>
    <t>EVALUACIÓN DEL RIESGO</t>
  </si>
  <si>
    <t>VALORACIÓN DEL RIESGO</t>
  </si>
  <si>
    <t>CRITERIOS PARA ESTABLECER CONTROLES</t>
  </si>
  <si>
    <t>MEDIDAS DE INTERVENCIÓN</t>
  </si>
  <si>
    <t xml:space="preserve">SEGUIMIENTO </t>
  </si>
  <si>
    <t>Observaciones Sistema de Control Actual</t>
  </si>
  <si>
    <t xml:space="preserve">DESCRIPCIÓN </t>
  </si>
  <si>
    <t>CLASIFICACIÓN</t>
  </si>
  <si>
    <t>FUENTE</t>
  </si>
  <si>
    <t>MEDIO</t>
  </si>
  <si>
    <t>INDIVIDUO</t>
  </si>
  <si>
    <t>NIVEL DE DEFICIENCIA</t>
  </si>
  <si>
    <t>NIVEL DE EXPOSICIÓN</t>
  </si>
  <si>
    <t>NIVEL DE PROBABILILDAD
(ND X NE)</t>
  </si>
  <si>
    <t>INTERPRETACIÓN DEL NIVEL DE PROBABILIDAD</t>
  </si>
  <si>
    <t>NIVEL DE CONSECUENCIA</t>
  </si>
  <si>
    <t>NIVEL DE RIESGO (NR)  E INTERVENCION</t>
  </si>
  <si>
    <t>INTERPRETACION DEL NR</t>
  </si>
  <si>
    <t>ACEPTABILIDAD
 DEL RIESGO</t>
  </si>
  <si>
    <t>NUMERO DE EXPUESTOS</t>
  </si>
  <si>
    <t>TIEMPO DE EXPOSICION</t>
  </si>
  <si>
    <t>PEOR CONSECUENCIA</t>
  </si>
  <si>
    <t>EXISTENCIA DE REQUISITO LEGAL (SI - NO)</t>
  </si>
  <si>
    <t>ELIMINACIÓN</t>
  </si>
  <si>
    <t>SUSTITUCIÓN</t>
  </si>
  <si>
    <t>CONTROLES DE INGENIERIA</t>
  </si>
  <si>
    <t>CONTROLES ADMINISTRATIVOS, SEÑALIZACIÓN, ADVERTENCIA</t>
  </si>
  <si>
    <t>EQUIPOS / ELEMENTOS DE PROTECCIÓN PERSONAL</t>
  </si>
  <si>
    <t>MISIONAL</t>
  </si>
  <si>
    <t>CORRESPONDENCIA Y PRENSA. 1 PISO</t>
  </si>
  <si>
    <t xml:space="preserve">DESEMPEÑAR LABORES DE GESTIÓN Y ARCHIVO DE CORRESPONDENCIA, INTERNA Y EXTERNA DE LA CVS. </t>
  </si>
  <si>
    <t>SI</t>
  </si>
  <si>
    <t>POSTURAS PROLONGADAS O SOSTENIDAS DE FORMA SEDENTE</t>
  </si>
  <si>
    <t>CARGA FISICA</t>
  </si>
  <si>
    <t>FATIGA MUSCULAR, LESIONES DEL SISTEMA MUSCULO ESUQELETICO,</t>
  </si>
  <si>
    <t>N/A</t>
  </si>
  <si>
    <t>PROGRAMA DME</t>
  </si>
  <si>
    <t>LESION MUSCULAR</t>
  </si>
  <si>
    <t>Guías de Atención Integral de Salud Ocupacional (GATISO) basadas en la evidencia. Res 2844/07 Art.1</t>
  </si>
  <si>
    <t xml:space="preserve"> ACTIVIDADES DE PROMOCIÓN Y PREVENCIÓN PARA RIESGO OSTEOMUSCULAR</t>
  </si>
  <si>
    <t xml:space="preserve">MOVIMIENTOS REPETITIVOS POR DIGITACION DE DOCUMENTOS, POSTURAS FORZADAS DE MANO Y MUÑECA Y HOMBROS POR ALTURA DEL PLANO DE TRABAJO </t>
  </si>
  <si>
    <t>LESIONES OSTEOMUSCULARES</t>
  </si>
  <si>
    <t>PAUSAS ACTIVAS</t>
  </si>
  <si>
    <t>LESIONES OSTEOMUSCULAR</t>
  </si>
  <si>
    <t>Resolución 2400 de 1979</t>
  </si>
  <si>
    <t>RADIACIONES NO IONIZANTES POR USO DE VIDEOTERMINALES</t>
  </si>
  <si>
    <t xml:space="preserve">FISICO </t>
  </si>
  <si>
    <t>FATIGA VISUAL, ESTRESS, JAQUECAS</t>
  </si>
  <si>
    <t>FATIGA VISUAL</t>
  </si>
  <si>
    <t xml:space="preserve">Resolución 2400 de 1979 </t>
  </si>
  <si>
    <t>JORNADAS DE SALUD VISUAL</t>
  </si>
  <si>
    <t>APOYO</t>
  </si>
  <si>
    <t>CIRCULACION POR DISTINTAS AREAS DE LA EMPRESA CAIDAS DE MISMO NVEL Y DISTINTO NIVEL POR ESCALERAS</t>
  </si>
  <si>
    <t>CONDICIONES DE SEGURIDAD</t>
  </si>
  <si>
    <t>GOLPES, CONTUSIONES, LESIONES MULTIPLES</t>
  </si>
  <si>
    <t>SEÑALIZACION</t>
  </si>
  <si>
    <t>LESIONES MULTIPLES</t>
  </si>
  <si>
    <t>AUTOCUIDADO DEL PERSONAL</t>
  </si>
  <si>
    <t>SENSIBILIZACION</t>
  </si>
  <si>
    <t xml:space="preserve">ACTIVIDADES DE PROMOCION Y PREVENCION </t>
  </si>
  <si>
    <t>CONTACTO CON ACAROS, HONGOS , PROVENIENTE DE ARCHIVOS,  ETC</t>
  </si>
  <si>
    <t>BIOLOGICO</t>
  </si>
  <si>
    <t xml:space="preserve">ALERGIAS, IRRITACION EL LA PIEL, OJOS Y VIAS RESPIRATORIAS </t>
  </si>
  <si>
    <t>LIMPIEZA DE AREAS POR PERSONAL DE ASEO</t>
  </si>
  <si>
    <t>CONTROL DE PLAGAS CON FUMIGACIÓN</t>
  </si>
  <si>
    <t>ENFERMEDADES INFECCIOSAS</t>
  </si>
  <si>
    <t>Resolucion 2400/70, Titulo IV, Capitulo V -Articulo 29 -37</t>
  </si>
  <si>
    <t xml:space="preserve"> FUMIGACION PARA CONTROL DE VECTORES, </t>
  </si>
  <si>
    <t>TAPABOCAS, GAUNTES DE LATEX</t>
  </si>
  <si>
    <t>CONTRATO DE FUMIGACION  Y PERSONAL DE ASEO</t>
  </si>
  <si>
    <t>PROBLEMAS DE ORDEN PUBLICO, MANIFESTACIONES,ROBO HURTO, AMENAZAS, ACCIDENTES DE TRANSITO POR DESPLAZAMIENTO A OTRAS SEDES</t>
  </si>
  <si>
    <t xml:space="preserve">LESIONES, GOLPES, PERDIDAS MATERIALES, </t>
  </si>
  <si>
    <t>PLAN DE PREPARACIÓN, PREVENCIÓN Y RESPUESTA ANTE EMERGENCIAS
PON</t>
  </si>
  <si>
    <t>CAPACITACION RIESGO PUBLICO</t>
  </si>
  <si>
    <t>LESIONES MULTIPLES, PERDIDA DE LA LIBERTAD</t>
  </si>
  <si>
    <t>QUE HACER EN CASO EMERGENCIA</t>
  </si>
  <si>
    <t>SIMULACRO- CAPACITACION RIESGO PUBLICO</t>
  </si>
  <si>
    <t>CABLEADO SUELTO   EN EL PISO SIN ENTUBAR DEBAJO DE LOS PUESTOS DE TRABAJO  CON LA PROBABILIDAD DE ENREDAR LOS PIES DE LOS TRABAJADORES Y OCASIONAR CAIDAS</t>
  </si>
  <si>
    <t>LOCATIVO (MECANICO)</t>
  </si>
  <si>
    <t>GOLPES, CONTUSIONES, HERIDAS, CHOQUES ELECTRICOS</t>
  </si>
  <si>
    <t>ORGANIZACIÓN DE CABLES</t>
  </si>
  <si>
    <t>NA</t>
  </si>
  <si>
    <t>CONTUSIONES</t>
  </si>
  <si>
    <t>RESOLUCION 2400 DEL 79, ARTICULO 125</t>
  </si>
  <si>
    <t>MANTENIEMIENTO EQUIPOS DE COMPUTO</t>
  </si>
  <si>
    <t xml:space="preserve">CONTACTO ELECTRICO POR MANIPULACION DE CONECCIONES DE EQUIPOS DE COMPUTO, CABLEADO SUELTO SIN ENTUBAR, </t>
  </si>
  <si>
    <t>ELECTRICO</t>
  </si>
  <si>
    <t>CHOQUES ELECTRICOS, QUEMADURAS</t>
  </si>
  <si>
    <t>ELECTROCUCION</t>
  </si>
  <si>
    <t>MANTENIMEINTO EQUIPOS COMPUTO</t>
  </si>
  <si>
    <t>TRABAJO REPETITIVO, MONOTONIA, RESPONSABILIDAD DE LA TAREA</t>
  </si>
  <si>
    <t>PSICOSOCIAL</t>
  </si>
  <si>
    <t xml:space="preserve">ESTRÉS, CANSANCIO, DOLORES MUSCULARES, </t>
  </si>
  <si>
    <t>COMITÉ DE CONVIVENCIA LABORAL
PVE - PSICOSOCIAL</t>
  </si>
  <si>
    <t xml:space="preserve">ESTRÉS, </t>
  </si>
  <si>
    <t>Ley 1010 de 2006; Art 9 Parágrafo 1 Decreto 231 de 2006</t>
  </si>
  <si>
    <t>LISTADO ASISTENCIA</t>
  </si>
  <si>
    <t>SIMULACRO</t>
  </si>
  <si>
    <t>PLANEACION 2 PISO</t>
  </si>
  <si>
    <t>REALIZAR LOS ESTUDIOS E INFORMES ASOCIADOS CON LOS INSTRUMENTOS DE PLANIFICACIÓN DE LA CORPORACIÓN TALES COMO EL PRESUPUESTO, EL PLAN OPERATIVO ANUAL DE INVERSIONES, EL PLAN DE ACCIÓN Y EL PLAN DE GESTIÓN AMBIENTAL REGIONAL</t>
  </si>
  <si>
    <t>DIGITACION, ARCHIVO, DISEÑO, FORMULACION Y EVALUACION DE LOS PLANES, PROGRAMAS, PROYECTOS QUE REQUIERA LA CORPORACION.</t>
  </si>
  <si>
    <t xml:space="preserve">PAUSAS ACTIVAS, 
EXAMENES PERIODICOS OCUPACIONALES. </t>
  </si>
  <si>
    <t>HECES DE MURCIELAGO, OLOR A MURCIEÑAGP</t>
  </si>
  <si>
    <t xml:space="preserve"> ENFERMEDADES</t>
  </si>
  <si>
    <t>CONTRATO DE OBRA PARA SELLAR EL INGRESO DE MURCIELAGO</t>
  </si>
  <si>
    <t>EPP</t>
  </si>
  <si>
    <t xml:space="preserve"> FUMIGACION PARA CONTROL DE PLAGAS</t>
  </si>
  <si>
    <t>LIMPIEZA Y DESODORIZACION DE OFICINAS
DISEÑO E IMPLEMENTACION DE PROGRAMA CONTROL DE RIESGO BIOLOGICO
APLICACIÓN NDE NORMAS PARA ARCHIVO</t>
  </si>
  <si>
    <t xml:space="preserve">TAPABOCAS, </t>
  </si>
  <si>
    <t>SEGUIMIENTO AL CUMPLIMIENTO DE: 
LIMPIEZA Y DESODORIZACION DE OFICINAS
IMPLEMENTACION DE PROGRAMA CONTROL DE RIESGO BIOLOGICO
APLICACIÓN DE NORMAS PARA ARCHIVO</t>
  </si>
  <si>
    <t xml:space="preserve"> CAPACITACION RIESGO BIOLOGTICO- FUMIGACION PARA CONTROL DE VECTORES,</t>
  </si>
  <si>
    <t xml:space="preserve">LISTADO ASISTENCIA- CONTRATO DE FUMIGACION </t>
  </si>
  <si>
    <t>LESIONES, GOLPES, PERDIDAS MATERIALES, SECUESTRO, MUERTE</t>
  </si>
  <si>
    <t>LISTADO DE ASISTENCIA</t>
  </si>
  <si>
    <t>OLORES FUERTES DE EXCREMENTO DE MURCIELAGO</t>
  </si>
  <si>
    <t xml:space="preserve">ENFERMEDADES DEL SISTEMA INMUNOLÓGICO, RESPIRATORIAS, GASTROINTESTINALES, INTOXICACIONES. ALERGIAS, INFECCIONES, </t>
  </si>
  <si>
    <t xml:space="preserve">RETIRO DE EXCREMENTO DE LOS MURCIELAGOS EN  TODA EL EDIFICO Y DESINFECCION . </t>
  </si>
  <si>
    <t>TAPABOCAS</t>
  </si>
  <si>
    <t xml:space="preserve">CONTRATO DE FUMIGACION </t>
  </si>
  <si>
    <t>JURIDICA AMBIENTAL 2 PISO</t>
  </si>
  <si>
    <t>DIRIGIR LOS ESTUDIOS LOS ESTUDIOS JURÍDICOS QUE REQUIERAN EL DIRECTOR GENERAL, EL SECRETARIO
GENERAL Y DEMÁS DIRECTIVOS DE LA CORPORACIÓN PARA LA ATENCIÓN DE LOS ASUNTOS DE LA ENTIDAD Y</t>
  </si>
  <si>
    <t>DIGITACION, MANEJO DE DOCUMENTACION,INICIAR PROCESOS SANCIONATORIOS, INICIAR SANCIONES,</t>
  </si>
  <si>
    <t>JORNADA SALUD VISUAL</t>
  </si>
  <si>
    <t>LISTADO ASISTENCIA- REGISTRO FOTOGRAFICO</t>
  </si>
  <si>
    <t xml:space="preserve"> FUMIGACION PARA CONTROL DE VECTORES, APLICACIÓN DE NORMAS PARA ARCHIVO</t>
  </si>
  <si>
    <t>IMPLEMENTAR PPRE 
PROGRAMAR SIMULACROS</t>
  </si>
  <si>
    <t>DERMATITIS, HONGOS, ENFERMEDADES</t>
  </si>
  <si>
    <t>MANTENIMIENTO EQUIPOS DE COMPUTO</t>
  </si>
  <si>
    <t>ESTRATEGICA</t>
  </si>
  <si>
    <t>DIRECCION GENERAL 2 PISO</t>
  </si>
  <si>
    <t>ADMINISTRAR, DENTRO DEL ÁREA DE JURISDICCIÓN DE LA CORPORACIÓN, EL MEDIO AMBIENTE Y LOS RECURSOS NATURALES RENOVABLES Y PROPENDER POR SU DESARROLLO SOSTENIBLE, DE CONFORMIDAD CON LAS DISPOSICIONES LEGALES Y LAS POLÍTICAS DEL MINISTERIO DE AMBIENTE, VIVIENDA Y DESARROLLO TERRITORIAL.</t>
  </si>
  <si>
    <t>DIRIGIR, COORDINAR Y CONTROLAR LAS ACTIVIDADES DE LA ENTIDAD Y EJERCER SU REPRESENTACIÓN LEGAL . MANEJO DE COMPUTADORES</t>
  </si>
  <si>
    <t>CAPACITACION RIESGO BIOLOGICO</t>
  </si>
  <si>
    <t>AUTOCUIDADO PERSONAL</t>
  </si>
  <si>
    <t>EDUCACION AMBIENTAL (PISO 1)</t>
  </si>
  <si>
    <t xml:space="preserve"> Diseñar y orientar procesos tendientes a la planificación, formación y capacitación en educación ambiental
-  LLEVAR A CABO TODOS LOS PROCESOS DE MANEJO DE INFORMACION Y COMUNICACION DE LA EMPRESA</t>
  </si>
  <si>
    <t>Promover y desarrollar la participación comunitaria</t>
  </si>
  <si>
    <t>Coordinar la realización de diagnósticos participativos y comunitarios</t>
  </si>
  <si>
    <t>Canalizar la información de la Corporación hacia los medios de comunicación masivos</t>
  </si>
  <si>
    <t>Asesorar y dar asistencia técnica a las comunidades</t>
  </si>
  <si>
    <t xml:space="preserve">LISTADO ASISTENCIA </t>
  </si>
  <si>
    <t>COMUNICACIÓN Y PRENSA (PISO 1)</t>
  </si>
  <si>
    <t>LLEVAR A CABO TODOS LOS PROCESOS DE MANEJO DE INFORMACION Y COMUCICACION DE LA EMPRESA</t>
  </si>
  <si>
    <t>Coordinar, administrar y evaluar el manejo de los medios de comunicación</t>
  </si>
  <si>
    <t xml:space="preserve">NO SE HA REALIZADO INTERVENCION </t>
  </si>
  <si>
    <t>Diseñar, coordinar y desarrollar el protocolo de eventos de la Corporación</t>
  </si>
  <si>
    <t>TAPABOCAS, GUANTES DE LATEX</t>
  </si>
  <si>
    <t>CONTRATO FUM,IGACION</t>
  </si>
  <si>
    <t>PLAN DE EMERGENCIA DONDE SE INCLUYE ESTE RIESGO</t>
  </si>
  <si>
    <t>DISEÑAR Y ORIENTAR PROCESOS TENDIENTES A LA PLANIFICACIÓN, FORMACIÓN Y CAPACITACIÓN EN EDUCACIÓN AMBIENTAL Y DESARROLLAR PROYECTOS DE EDUCACIÓN AMBIENTAL TENDIENTES A CREAR CULTURA AMBIENTAL Y PROPENDER POR EL DESARROLLO SOSTENIBLE. 2 PISO</t>
  </si>
  <si>
    <t>DIGITAR, ARCHIVAR, PROMOVER Y DESARROLLAR  LA PARTICIPACION COMUNITARIA EN ACTIVIDADES, ASESORAR A LA COMUNIDAD.</t>
  </si>
  <si>
    <t>Resolución 181331 de 2009 RETILAP (Minminas), Modificada por Res. 180540/10 y por Res 18568/10.</t>
  </si>
  <si>
    <t>SECRETARIA GENERAL 2 PISO</t>
  </si>
  <si>
    <t xml:space="preserve"> FORMULAR POLÍTICAS INSTITUCIONALES PARA GARANTIZAR QUE EN LOS DIVERSOS PLANES, PROGRAMAS, PROYECTOS Y LAS ACTUACIONES DE LA CORPORACIÓN SE ENCUENTRE EL COMPONENTE JURÍDICO INDISPENSABLE PARA EL CUMPLIMIENTO MISIONAL DE LA INSTITUCIÓN. </t>
  </si>
  <si>
    <t>HECES DE MURCIELAGO, OLOR A MURCIELAGO</t>
  </si>
  <si>
    <t>CENTRO DOCUMENTACION 1 PISO</t>
  </si>
  <si>
    <t>ORIENTAR LOS PROCESOS TENDIENTES A LA PLANIFICACION Y EJECUCION DE LA BIBLIOTECA</t>
  </si>
  <si>
    <t>SELECCIONA, ADQUIERE,CATALOGA, CLASIFICA, DIFUNDE Y ORGANIZA  LOS LIBROS, DOCUMENTOS DE INTERES.</t>
  </si>
  <si>
    <t>CONTRATO DE FUMIGACION</t>
  </si>
  <si>
    <t>ALMACEN 1 PISO</t>
  </si>
  <si>
    <t>RECIBO Y SUMINISTRO, DISTRIBUCION DE ACTIVOS, MANTENIMIENTO MANEJO DE SOLICITUDES</t>
  </si>
  <si>
    <t>RECIBIR, ENTREGAR, CARGAR, ELEMENTOS, ALMACENAR,  DIGITAR INFORMACION EN SISTEMAS</t>
  </si>
  <si>
    <t>CAIDA DE OBJETOS</t>
  </si>
  <si>
    <t>GOLPES, CONTUSIONES</t>
  </si>
  <si>
    <t xml:space="preserve">FRACTURAS, ESGUINCES , GOLPES </t>
  </si>
  <si>
    <t>CAFETERIA Y AREAS COMUNES</t>
  </si>
  <si>
    <t>PREPARAR BEBIDAS, REALIZAR LIMPIEZA Y ASEO A LAS INSTALACIONES.</t>
  </si>
  <si>
    <t>PREPARAR, BEBIDAS, REALIZAR LIMPIEZA Y ASEO A LAS INSTALACIONESETC</t>
  </si>
  <si>
    <t>ALMACENAMIENTO  DE UTENSILIOS DE COCINA, ELEMENTOS DE ASEO, EN ESTANTES, POSIBILITANDO LA CAIDA DE OBJETOS ETC</t>
  </si>
  <si>
    <t>LOCATIVO (ORDEN Y ASEO)</t>
  </si>
  <si>
    <t>GOLPES, CONTUCIONES, HERIDAS</t>
  </si>
  <si>
    <t>POLVOS ORGANICOS E INORGANICOS (ECRETAS, ACAROS ETC) PROVENIENTE DE LOS CIELOS RASOS, ESTOS NO SE ENCUENTRAN EN BUEN ESTADO, EL AREA NO ES  APTA PARA  MANIPULACION DE ALIMENTOS</t>
  </si>
  <si>
    <t>AFECCIONES RESPIRATORIAS,  EN LA PIEL,  INFECCIONES, INTOXICACIONES</t>
  </si>
  <si>
    <t>EMFERMEDADES RESPIRATORIAS, INTESTINALES</t>
  </si>
  <si>
    <t>Resolucion 2400/70, Titulo II, Capitulo IV -Articulo 29 -37</t>
  </si>
  <si>
    <t xml:space="preserve">LISTADO ASISTENCIA- CONTRATO  </t>
  </si>
  <si>
    <t>MOVIMIENTOS REPETITIVOS DE MIEMBROS SUPERIORES</t>
  </si>
  <si>
    <t>SINDROME DEL TUNEL DEL CARPO</t>
  </si>
  <si>
    <t>CARGA ESTATICA AL MANTENER  POSTURAS DE FORMA BIPEDA PARA  ELABORAR BEBIDAS Y OTROS</t>
  </si>
  <si>
    <t>CIRCULACION POR DISTINTAS AREAS DE LA EMPRESA CAIDAS DE MISMO NVEL Y DISTINTO NIVEL POR ESCALONES EN PASILLOS</t>
  </si>
  <si>
    <t>TODOS LOS FUNCIONARIOS</t>
  </si>
  <si>
    <t>CONTACTO CON SUPERFICIES Y SUSTANCIAS CALIENTES (CAFETERA, CAFÉ, AGUA CALIENTE ETC)</t>
  </si>
  <si>
    <t>FISICO  (ALTAS TEMPREATURAS)</t>
  </si>
  <si>
    <t>QUEMADURAS</t>
  </si>
  <si>
    <t xml:space="preserve"> SISTEMAS 1 PISO</t>
  </si>
  <si>
    <t>MANTENIMIENTO Y SOPORTE TECNICO A EQUIPOS DE COMPUTO Y REDES</t>
  </si>
  <si>
    <t>MANIPULACION DE HERRAMIENTAS, EQUIPOS, ARME Y DESARME DE EQUIPOS, DESPLAZAMIENTOS CON EQUIPOS,</t>
  </si>
  <si>
    <t>CONTACTO ELECTRICO POR MANIPULACION DE CONECCIONES DE EQUIPOS DE COMPUTO, CABLEADO SUELTO SIN ENTUBAR, SOBRE CARGA DE EXTENCIONES ELECTRICAS  Y MANIPULACIOND E EQUIPOS DE COMPUTO, CAJAS ELECTRICAS DESTAPADAS SIN SEÑALIZAR</t>
  </si>
  <si>
    <t>FORMACIÓN</t>
  </si>
  <si>
    <t>CABLEADO SUELTO   EN EL PISO SIN ENTUBAR EN AREAS DE CIRCULACION,  PUEDE OCASIONAR CAIDAS DE MISMO NIVEL, DAÑOS A EQUIPOS</t>
  </si>
  <si>
    <t xml:space="preserve">CARGA DINAMICA PARA MOVER, ALZAR, EMPUJAR, GIRAR EQUIPOS </t>
  </si>
  <si>
    <t>MOVIMIENTOS REPETITIVOS POR DIGITACION DE DOCUMENTOS, POSTURAS FORZADAS DE MANO Y MUÑECA Y HOMBROS POR UTILIZACION DE HERRAMIENTAS MANUALES</t>
  </si>
  <si>
    <t xml:space="preserve">TESORERIA </t>
  </si>
  <si>
    <t xml:space="preserve"> FORMULAR LAS POLÍTICAS INSTITUCIONALES Y ADMINISTRAR LOS RECURSOS FINANCIEROS DE LA CORPORACIÓN, VELANDO POR EL OPORTUNO RECAUDO DE LAS RENTAS Y EL OPORTUNO PAGO DE LAS OBLIGACIONES. </t>
  </si>
  <si>
    <t>DIGITACION DE DOCUMENTOS, USO DE COMPUTADOR, ARCHIVAR, SUPERVISAR CONTRATOS, VERIFICAR LAS CONSIGNACIONES REALIZADAS A LA CVS, REALIZAR PAGOS OPORTUNOS.</t>
  </si>
  <si>
    <t>EXPOSICION A RADIACIONES NO IONIZANTES PROVENIENTES DEL SOL</t>
  </si>
  <si>
    <t>INSTALACION DE BLACKOUT EN VENTANALES</t>
  </si>
  <si>
    <t>ADMINISTRATIVO</t>
  </si>
  <si>
    <t xml:space="preserve">PAGO DE CUENTAS A FUNCIONARIOS,  REALIZACION DE CHEQUES, ACTIVIDADES ADMINISTRATIVAS, DESPLAZAMIENTO A BANCOS </t>
  </si>
  <si>
    <t xml:space="preserve">DIGITACION DE DOCUMENTOS, PROYECCION DE DOCUMENTOS, USO DE VIDEO TERMINALES, </t>
  </si>
  <si>
    <t xml:space="preserve"> FUMIGACION PARA CONTROL DE VECTORES, CAPACITACION RIESGO BIOLOGICO</t>
  </si>
  <si>
    <t>LISTADO ASISTENCIA-CONTRATO</t>
  </si>
  <si>
    <t>JURISDICCION COACTIVA PISO 1</t>
  </si>
  <si>
    <t xml:space="preserve">EJECUTAR LAS FUNCIONES Y ACCIONES NECESARIAS PARA LA RECUPERACIÓN Y EL COBRO EFECTIVO DE LA CARTERA MOROSA DE LA CORPORACIÓN Y COBRO POR JURISDICCIÓN COACTIVA DE ACUERDO CON LOS PROCEDIMIENTOS LEGALES ESTABLECIDOS. </t>
  </si>
  <si>
    <t>MANEJO DE DOCUMENTOS, EXPEDIENTES,,TITULOS, TRAMITES DE NOTIFICACION , ACUERDOS DE PAGO, OFICIOS DE EMBARGO, EFECTUAR LIQUIDACIONES, MANEJO DE COMPUTADOR, DIGITACION</t>
  </si>
  <si>
    <t>LISTADO ASISTENCIA- CONTRATO</t>
  </si>
  <si>
    <t>OFICINA DE PRESUPUESTO CUENTAS PISO 1</t>
  </si>
  <si>
    <t>DESARROLLAR LA ACTIVIDAD PRESUPUESTAL DE LA CORPORACIÓN.</t>
  </si>
  <si>
    <t>USO DE VIDEOTERMINALES, DIGITACION DE INFORMACION , MANEJO DE DOCUMENTOS, ELABORACION DE PRESUPUESTOS,ELABORACION DE PLAN FINANCIERO DE LA CVS,OPERAR SOFWARE FINANCIERO</t>
  </si>
  <si>
    <t>OFICINA DE PRESUPUESTO CUENTAS</t>
  </si>
  <si>
    <t>ACTIVIDADES ADMINISTRATIVAS, INVESTIGACION PROCESOS DISCIPLINARIOS</t>
  </si>
  <si>
    <t>USO DE VIDEOTERMINALES, DIGITACION DE INFORMACION , MANEJO DE DOCUMENTOS ETC</t>
  </si>
  <si>
    <t>OFICINA TALENTO HUMANO PISO 1</t>
  </si>
  <si>
    <t>EJECUTAR LOS PROCESOS Y PROGRAMAS ASOCIADOS CON LA ADMINISTRACIÓN Y DESARROLLO INTEGRAL DEL TALENTO HUMANO AL SERVICIO DE LA CORPORACIÓN.</t>
  </si>
  <si>
    <t>DIGITACION DE INFORMACION,COORDINAR, VERIFICAR, EJECUTAR EVALUACION DEL DESEMPEÑO DEL PERSONAL. INFORMAR Y ACTUALIZAR EN FORMA MENSUAL A LA OFICINA DE PRESUPUESTO ACERCA DE LOS ELEMENTOS NECESARIOS PARA LA LIQUIDACIÓN DE NÓMINAS, PRESTACIONES Y DEMÁS NOVEDADES DE LOS SERVIDORES DE LA CORPORACIÓN. ARCHIVAR. DILIGENCIAR FORMATOS.RENDIR INFORMES</t>
  </si>
  <si>
    <t>FUMIGACION PARA CONTROL DE VECTORES, CAPACITACION RIESGO BIOLOGICO</t>
  </si>
  <si>
    <t>TODOS</t>
  </si>
  <si>
    <t>TODAS LAS SEDES</t>
  </si>
  <si>
    <t>TODOS LOS ACTOS ADMINISTRATIVOS APROBADOS POR DIRECCION PARA LA MODALIDAD TRABAJO EN CASA</t>
  </si>
  <si>
    <t xml:space="preserve">FUNCIONES DEL CARGO </t>
  </si>
  <si>
    <t>FISICO</t>
  </si>
  <si>
    <t>CORREOS DE SEGUIMIENTO</t>
  </si>
  <si>
    <t>Ley 1010 de 2006; Art 9 Parágrafo 1 Decreto 231 de 2007</t>
  </si>
  <si>
    <t>SALIDAS A CAMPO</t>
  </si>
  <si>
    <t>VISITAS, INSPECCIONES, SANCIONES, MULTAS</t>
  </si>
  <si>
    <t>RADIACIONES NO IONIZANTES POR EXPOSICIÓN AL SOL</t>
  </si>
  <si>
    <t xml:space="preserve">ESTRÉS TÉRMICO.
DISCONFORT.
DOLOR DE CABEZA.
MAREO.
AGOTAMIENTO.
DESHIDRATACIÓN.
IRRITACIONES EN LA PIEL.
LESIONES EN LA PIEL.
INSOLACIÓN.
GOLPE DE CALOR.
QUEMADURAS.
CALAMBRES.
PÉRDIDA DEL
APETITO.
</t>
  </si>
  <si>
    <t>DESCANSO PERIÓDICO EN SOMBRA DURANTE EL TRABAJO DE CAMPO
HIDRATACIÓN CONSTANTE</t>
  </si>
  <si>
    <t>EPP: 
SOMBRERO TIPO PAVA
BUZO TRANSPIRABLE</t>
  </si>
  <si>
    <t>Circular 012 de 2024</t>
  </si>
  <si>
    <t>OBSERVACIÓN DEL COMPORTAMIENTO 
USO DE EPP EN CAMPO</t>
  </si>
  <si>
    <t>MANTENER LOS EPP ENTREGADOS</t>
  </si>
  <si>
    <t>REGISTRO DE INSPECCIONES Y OBSERVACIÓN DEL COMPORTAMIENTO
REGISTRO ENTREGA DE EPP</t>
  </si>
  <si>
    <t>TRANSITO (TRANSPORTE DE PERSONAS, PEATÓN)</t>
  </si>
  <si>
    <t>GOLPES, CONTUSIONES, HERIDAS, CHOQUES, MUERTE</t>
  </si>
  <si>
    <t>PROGRAMA DE INDUCCIÓN EN SST
LINEAMIENTOS PARA LA CONTRATACIÓN
PESV</t>
  </si>
  <si>
    <t>MUERTE</t>
  </si>
  <si>
    <t>RESOLUCIÓN 40595 DE 2022</t>
  </si>
  <si>
    <t>EJES DE SST EN CONTRATACION
IMPLEMENTACIÓN Y SEGUIMIENTO AL PESV</t>
  </si>
  <si>
    <t>CORREOS DE SEGUIMIENTO
REGISTRO DE ACTIVIDADES PRODUCTO DE LA IMPLEMENTACIÓN DEL PESV</t>
  </si>
  <si>
    <t>ACCIDENTES DE TRANSITO- MORDEDURAS ANIMALES-ATRACOS-AZONADAS-VIOLENCIA</t>
  </si>
  <si>
    <t>GOLPES.TRAUMATISMO,MUERTE</t>
  </si>
  <si>
    <t>LESIONES MULTIPLES, MUERTE</t>
  </si>
  <si>
    <t>CAPACITACIONES RIESGO PUBLICO</t>
  </si>
  <si>
    <t>TODAS LAS ACTIVIDADES QUE IMPLIQUEN DESPLAZAMIENTO EN VEHÍCULO ENTRE SEDES E INTERMUNICIPALMENTE</t>
  </si>
  <si>
    <t>SEDE MONTERÏA</t>
  </si>
  <si>
    <t>TODAS LAS ACTIVIDADES</t>
  </si>
  <si>
    <t>TODAS LAS TAREAS</t>
  </si>
  <si>
    <t>CONDICIONES PSICOLOGICA DE TRABAJO A CAUSA DE LA POSICIÓN EN LA ESTRUCTURA ORGANICA DE LA CORPORACIÓN</t>
  </si>
  <si>
    <t>ACOSO LABORAL, SEXUAL Y VIOLENCIA DE GENERO</t>
  </si>
  <si>
    <t>COMITÉ DE CONVIVENCIA LABORAL
PVE - PSICOSOCIAL
PROTOCOLO DE ATENCIÓN PREVENTIVA Y CORRECTIVA DEL ACOSO LABORAL, SEXUAL Y VIOLENCIA DE GENERO</t>
  </si>
  <si>
    <t>LISTADO ASISTENCIA
REGISTRO DE ACCIONES PARA LA IMPLEMENTACIÓN DEL PROTOCOLO
ACTAS DE REUNIÓN</t>
  </si>
  <si>
    <t>MATRIZ DE IDENTIFICACION DE PELIGROS Y RIESGOS</t>
  </si>
  <si>
    <t>Codigo: 01-MT-001</t>
  </si>
  <si>
    <t>Versión: 01</t>
  </si>
  <si>
    <t>Aprobo:</t>
  </si>
  <si>
    <t>ÚLTIMA ACTUALIZACIÓN: ABRIL DE 2022</t>
  </si>
  <si>
    <t>CENTRO DE ATENCIÓN Y VALORACIÓN DE FAUNA SILVESTRE / OFINAS</t>
  </si>
  <si>
    <t>DESEMPEÑAR LABORES DE GESTIÓN PARA LA ATENCIÓN Y VALORACIÓN DE LA FAUNA SILVESTRE</t>
  </si>
  <si>
    <t>CAPACITACIONES, PAUSAS ACTIVAS.</t>
  </si>
  <si>
    <t>REALIZAR ANALISIS ERGONOMICO DE PUESTO DE TRABAJO E IMPLEMENTAR PROGRAMA DE PAUSAS ACTIVAS</t>
  </si>
  <si>
    <t>SE CUENTA CON INSPECCIONES DE PUESTOS DE TRABAJO</t>
  </si>
  <si>
    <t>SE DEBE CONTINUAR CON LAS ACTIVIDADES DE PROMOCIÓN Y PREVENCIÓN PARA RIESGO OSTEOMUSCULAR</t>
  </si>
  <si>
    <t xml:space="preserve">IMPLEMENTAR PROGRAMA DE PAUSAS ACTIVAS Y REALIZARLAS CADA DOS HORAS CON UNA DURACION DE 5 MINUTOS. COLOCAR REPOSAPIES </t>
  </si>
  <si>
    <t>SE HAN REALIZADO PAUSAS ACTIVAS EN PUESTOS DE TRABAJO</t>
  </si>
  <si>
    <t xml:space="preserve">FORMACION Y SUS CONSECUENCIAS OBRE EL  RIESGO,(USO DE VIDEO TERMINALES) </t>
  </si>
  <si>
    <t>CIRCULACION POR DISTINTAS AREAS DE LA EMPRESA CAIDAS DE MISMO NVEL</t>
  </si>
  <si>
    <t>FORMACION EN AUTOCUIDADO, CAIDAS DE NIVEL</t>
  </si>
  <si>
    <t>TAPABOCAS, COFIAS, GUANTES</t>
  </si>
  <si>
    <t>REALIAZAR FUMIGACIONES PERIODICAS, PARA PREVENIR LA PLORIFERACIÓN DE PLAGAS.</t>
  </si>
  <si>
    <t>CAPACITACIONES Y SOCIALIZACIÓN DEL PLAN DE EMERGENCIA. PON</t>
  </si>
  <si>
    <t xml:space="preserve">SE HA ESTABLECIDO EN EL PLAN DE EMERGERCIA UN PON PARA ESTA AMENAZA, SE RECOMIENDA REALIZAR SIMULACRO  PARA EVALUAR. </t>
  </si>
  <si>
    <t>CANALIZAR O ENTUBAR CABLEADO SUELTO SEGÚN LO ESTABLECE LA RESOLUCION 2400 DEL 79</t>
  </si>
  <si>
    <t xml:space="preserve">CONTINUAR CON LAS ACTIVIDADES DE MANTENIMIENTO. </t>
  </si>
  <si>
    <t>ENTUBAR CABLEADO DE EQUIPOS DE COMPUTO, REALIZAR MANTENIMIENTO PREVENTIVO A EQUIPOS , CONECCIONES, TOMACORRIENTES Y CAJAS ELECTRICAS ELECTRICAS</t>
  </si>
  <si>
    <t>ESTRÉS</t>
  </si>
  <si>
    <t xml:space="preserve">IMPLEMENTAR PROGRAMA DE RIESGO SPSICOSOCIAL, </t>
  </si>
  <si>
    <t>COVID 19</t>
  </si>
  <si>
    <t>TOS, DOLOR DE CABEZA, PROBLEMAS RESPIRATORIOS</t>
  </si>
  <si>
    <t>SEÑALIZACION, PUNTOS DE DESINFECCIÓN</t>
  </si>
  <si>
    <t>ESQUEMA DE VACUNACIÓN, TAPABOCAS, ALCOHOL, PANOLA</t>
  </si>
  <si>
    <t>LESIONES PULMONARES, MUERTE</t>
  </si>
  <si>
    <t>Resolucion 666 de abril 2020</t>
  </si>
  <si>
    <t xml:space="preserve">PROTOCOLO DE BIOSEGURIDAD </t>
  </si>
  <si>
    <t xml:space="preserve">ESQUEMA DE VACUNACIÓN COMPLETO CON REFUERZOS </t>
  </si>
  <si>
    <t>SOCIALIZACION PROTOCOLO BIOSEGURIDAD Y ENTREGA DE EPP</t>
  </si>
  <si>
    <t>LAS MEDIDAS IMPLEMENTADAS POR LA EMPRESA Y EL GOBIERNO NACIONAL HAN DISMINUIDO LA PROBABILIDAD DE CONTAGIO</t>
  </si>
  <si>
    <t>CENTRO DE ATENCIÓN Y VALORACIÓN DE FAUNA SILVESTRE / AREA DE CUIDADO Y VALORACIÓN DE FAUNA</t>
  </si>
  <si>
    <t>CUIDADO, VALORACIÓN Y RECUPERACIÓN DE FAUNA SILVESTRE</t>
  </si>
  <si>
    <t>NO</t>
  </si>
  <si>
    <t xml:space="preserve">RADIACIONES NO IONIZANTES POR EXPOSICIÓN A TERMINALES </t>
  </si>
  <si>
    <t>INSOLACIÓN, MANCHAS EN LA PIEL</t>
  </si>
  <si>
    <t>CONTACTO CON HECES DE ANIMALES, COMO PRIMATES, AVES, ROEDORES, ENTRE OTROS</t>
  </si>
  <si>
    <t>ASEO Y LIMPIEZA DE LA ZONA DE CUIDADO ANIMAL</t>
  </si>
  <si>
    <t>ELEMENTOS DE PROTECCIÓN PERSONAL (BOTAS, GUANTES, TAPABOCAS)</t>
  </si>
  <si>
    <t>SE REALIZA MANTENIMINETO Y LIMPIEZA CONTINUA DEL ÁREA DE CUIDADO ANIMAL</t>
  </si>
  <si>
    <t>MORDEDURAS O ATAQUES DE ANIMALES SILVESTRES. ANIMALES PONSOÑOSOS, FELINOS, ENTRE OTROS</t>
  </si>
  <si>
    <t>HERIDAS, ENVENENAMIENTO, RASGUÑOS, INFECCIONES, ENFERMEDADES</t>
  </si>
  <si>
    <t>ELEMENTOS DE PROTECCIÓN PERSONAL (BOTAS, GUANTES)</t>
  </si>
  <si>
    <t>JAULAS DE AISLAMIENTO PARA FELINOS</t>
  </si>
  <si>
    <t>ESTABLECER PLAN DE CONTINGENCIAS PARA LA AMENAZA, EN PLAN DE EMERGENCIAS Y PROCEDIMIENTOS INTERNOS DE DESPLAZAMIENTOS</t>
  </si>
  <si>
    <t>YA SE ESTABLECIÓ DENTRO DEL PLAN DE EMERGENCIA UN PON PARA ESTA AMENAZA</t>
  </si>
  <si>
    <t>SE RECOMIENDA REALIZAR SIMULACRO TENIENDO EN CUENTA ESTA AMENAZA</t>
  </si>
  <si>
    <t>LABORATORIO DE AGUAS</t>
  </si>
  <si>
    <t xml:space="preserve">CONTINUAR CON LA REALIZACIÓN DE PAUSAS ACTIVAS. </t>
  </si>
  <si>
    <t>SUMINISTRAR REPOSAPIES</t>
  </si>
  <si>
    <t>CONTACTO CON SUSTANCIAS QUÍMICAS Y REACTIVOS</t>
  </si>
  <si>
    <t>QUIMICOS</t>
  </si>
  <si>
    <t>RECIMIENTES SELLADOS, SEÑALIZACIÓN, GAVINETES.</t>
  </si>
  <si>
    <t>SEGUIR REALIZANDO FUMIGACION PARA CONTROL DE VECTORES, APLICACIÓN DE NORMAS PARA ARCHIVO</t>
  </si>
  <si>
    <t>ESTABLECER PLAN DE CONTINGENCIAS PARA LA AMENAZA, EN PLAN DE EMERGENCIAS</t>
  </si>
  <si>
    <t xml:space="preserve">ENTUBAR CABLEADO DE EQUIPOS DE COMPUTO, </t>
  </si>
  <si>
    <t>EXPOSICIÓN A HECES DE ANIMALES SILVESTRES.</t>
  </si>
  <si>
    <t xml:space="preserve">LIMPIEZA DE ÁREAS DE ANIMALES Y DE CIRCULACIÓN. </t>
  </si>
  <si>
    <t>ARCHIVO</t>
  </si>
  <si>
    <t>GESTIÓN DE ARCHIVO</t>
  </si>
  <si>
    <t>RECEPCIÓN, ALMACENAMIENTO Y BUSQUEDA DE ARCHIVOS</t>
  </si>
  <si>
    <t>IMPLEMENTACIÓN DEL PESV
INTEGRACIÓN DEL PESV AL SGSST
DESARROLLAR PLANES DE FORMACIÓN PARA LA TEMÁTICA ASOCIADA</t>
  </si>
  <si>
    <t>Se reliza seguimiento al cumplimiento de actividades planificadas en el PESV</t>
  </si>
  <si>
    <t>ESTACIÓN PISCÍCOLA DE LORICA - ÁREA ADMINITRATIVA</t>
  </si>
  <si>
    <t xml:space="preserve">DESEMPEÑAR LABORES ADMINITRATIVAS DE RESPUESTA A OFICIOS, INFORMES, SOLICITUDES ENTRE OTROS. </t>
  </si>
  <si>
    <t>ÁREA FORESTAL</t>
  </si>
  <si>
    <t>FATIGA, ESTRESS, JAQUECAS, MANCHAS EN LA PIEL, INSOLACIÓN.</t>
  </si>
  <si>
    <t>CIRCULACION POR DISTINTAS AREAS DE LA EMPRESA Y TERRENOS IRREGULARES, CAIDAS DE MISMO NVEL.</t>
  </si>
  <si>
    <t>MORDEDURAS O ATAQUES DE ANIMALES SILVESTRES. ANIMALES PONSOÑOSOS.</t>
  </si>
  <si>
    <t>LABORATORIO Y ESTACIÓN DE PISCICOLA</t>
  </si>
  <si>
    <t xml:space="preserve">CRIA, TRATAMIENTO DE ALEVINOS PARA PROYESTOS DE REPOBLACIÓN PECES </t>
  </si>
  <si>
    <t>EXPOSICIÓN A ALTAS TEMPERATURAS</t>
  </si>
  <si>
    <t>FATIGA, ESTRÉS TERMICO, JAQUECAS, DESHIDRATACIÓN</t>
  </si>
  <si>
    <t xml:space="preserve">ESTRÉS TERMICO, DESMAYO. </t>
  </si>
  <si>
    <t>CAPACITACIÓN EN AUTOCUIDADO Y RIESGO FÍSICO ESTRÉS TÉRMICO</t>
  </si>
  <si>
    <t>SEÑALIZACIÓN, ALMACENAMIENTO, CAPACITACIÓN EN EL MANEJO DE SUSTANCIAS QUÍMICAS</t>
  </si>
  <si>
    <t xml:space="preserve">EXPOSICIÓN A HECES DE ANIMALES SILVESTRES E HICOTEAS. </t>
  </si>
  <si>
    <t>ESTACIÓN PISCÍCOLA DE AYAPEL - ÁREA ADMINITRATIVA</t>
  </si>
  <si>
    <t>CONTRATISTAS/CONVENIANTES</t>
  </si>
  <si>
    <t>APOYO A LA SEGURIDAD FÍSICA DE LAS SEDES</t>
  </si>
  <si>
    <t>VIGILANCIA PRIVADA, SEGURIDAD FÍSICA, CONTROL DE INGRESO, REVISIÓN DE CUMPLIMIENTO DE DOCUMENTACIÓN, RONDAS DE SUPERVISIÓN</t>
  </si>
  <si>
    <t>POSTURAS PROLONGADAS O SOSTENIDAS DE FORMA BIPEDA</t>
  </si>
  <si>
    <t>PROGRAMA DE INDUCCIÓN EN SST
LINEAMIENTOS PARA LA CONTRATACIÓN</t>
  </si>
  <si>
    <t>LINEAMIENTOS PARA LA CONTRATACIÓN
REVISIÓN DE MEDIDAS DE SEGURIDAD</t>
  </si>
  <si>
    <t>ANTIDESLIZANTES DEN HUELLA DE ESCALERAS</t>
  </si>
  <si>
    <t xml:space="preserve">AUN NO SE HAN INSTALADO LOS ANTIDESLIZANTES EN ESCALERAS. </t>
  </si>
  <si>
    <t>CONTACTO CON ARMA DE FUEGO</t>
  </si>
  <si>
    <t xml:space="preserve">LESIONES, HERIDAS, MUERTE </t>
  </si>
  <si>
    <t>CERTIFICACIÓN POR ORGANISMOS ACREDITADOS PARA EL MANEJO DE ARMA</t>
  </si>
  <si>
    <t>LINEAMIENTOS PARA LA CONTRATACIÓN
REVISIÓN DE MEDIDAS DE SEGURIDAD
PLAN DE PREPARACIÓN; PREVENCIÓN Y RESPUESTA A EMERGENCIAS</t>
  </si>
  <si>
    <t>LINEAMIENTOS PARA LA CONTRATACIÓN</t>
  </si>
  <si>
    <t>LINEAMIENTOS PARA LA CONTRATACIÓN
REVISIÓN DE MEDIDAS DE SEGURIDAD
PLAN DE PREPARACIÓN; PREVENCIÓN Y RESPUESTA A EMERGENCIAS
PESV</t>
  </si>
  <si>
    <t xml:space="preserve">APOYO A LAS ACTIVIDADES ADMINISTRATIVAS Y CON VISITAS QUE IMPLIQUEN DESPLAZAMIENTO URBANO E INTERMUNICIPAL </t>
  </si>
  <si>
    <t>APOYO A LAS ACTIVIDADES ADMINISTRATIVAS Y CON VISITAS QUE IMPLIQUEN DESPLAZAMIENTO URBANO E INTERMUNICIPAL EN LA EJECUCÍON Y/O SEGUIMIENTO DE PROGRAMAS, PROYECTOS QUE REQUIERA LA CORPORACIÓN.</t>
  </si>
  <si>
    <t xml:space="preserve">REALIZAR ANALISIS ERGONOMICO DE PUESTO DE TRABAJO E IMPLEMENTAR PROGRAMA DE PAUSAS ACTIVAS. </t>
  </si>
  <si>
    <t>ADECUACION DE INSTALACION</t>
  </si>
  <si>
    <t>SE HA REALIZADO CONTROL DE PLAGAS</t>
  </si>
  <si>
    <t>CONTINUAR CON LAS ACTIVIDADES DE MANTENIEMTO</t>
  </si>
  <si>
    <t>SELLAMIENTO DE LOS ORIFICIOS POR DONDE ENTRAN LOS MURCIELAGOS</t>
  </si>
  <si>
    <t>RETIRO DE EXCREMENTO DE LOS MURCIELAGOS EN  TODA EL EDIFICO Y DESINFECCION . SE RECOMIENDA PERIODICAMENTE REALIZAR ESTA LABOR</t>
  </si>
  <si>
    <t>CONTINUAR CON LAS ACTIVIDADES DE MANTENIMIENTO Y CONTROL DE PLAGAS</t>
  </si>
  <si>
    <t>CONTRATISTAS DE OBRAS (CIVILES, PLOMERIA, ELÉCTRICOS, MANTENIMIENTO EN GENERAL)</t>
  </si>
  <si>
    <t>RADIACIONES NO IONIZANTES EXPOSICIÓN AL SOL</t>
  </si>
  <si>
    <t xml:space="preserve">MANEJO DE HERRAMIENTAS </t>
  </si>
  <si>
    <t>LINEAMIENTOS PARA LA CONTRATACIÓN
CONTROL DE PLAGAS</t>
  </si>
  <si>
    <t>CONTINUAR CON EL CONTROL DE PLAGAS</t>
  </si>
  <si>
    <t xml:space="preserve">CONTACTO ELECTRICO POR MANIPULACION DE CONEXONES Y REDES ELÉCTRICAS </t>
  </si>
  <si>
    <t>LINEAMIENTOS PARA LA CONTRATACIÓN
SUPERVISIÓN DE CONTRATOS</t>
  </si>
  <si>
    <t>TRABAJO DE ALTO RIESGO</t>
  </si>
  <si>
    <t>TRABAJO EN ALTURAS, ESPACIOS CONFINADOS, ENERGÍAS PELIGROSAS, SOLDADURA, MANEJO DE MAQUINARIA PESADA, IZAJE DE CARGA, ENTRE OTRAS</t>
  </si>
  <si>
    <t>GOLPES, CONTUSIONES, HERIDAS, QUEMADURAS, AMPUTACIONES, MUERTE</t>
  </si>
  <si>
    <t>CONDUCCIÓN DE VEHÍCULOS</t>
  </si>
  <si>
    <t>DESCRIPCIÓN DE NIVELES DE DAÑO</t>
  </si>
  <si>
    <t xml:space="preserve">CATEGORIA DEL DAÑO </t>
  </si>
  <si>
    <t xml:space="preserve">DAÑO LEVE </t>
  </si>
  <si>
    <t xml:space="preserve">DAÑO MEDIO </t>
  </si>
  <si>
    <t xml:space="preserve">DAÑO EXTREMO </t>
  </si>
  <si>
    <t xml:space="preserve">SALUD </t>
  </si>
  <si>
    <t xml:space="preserve">Molestias e irritación (ej.  dolor de cabeza); Enfermedad temporal que produce malestar (ej. Diarrea) </t>
  </si>
  <si>
    <t xml:space="preserve">Enfermedades que causan incapacidad temporal. (ej. perdida parcial de la audición, dermatitis, asma, desordenes de las extremidades superiores </t>
  </si>
  <si>
    <t xml:space="preserve">Enfermedades agudas o crónicas que generan incapacidad permanente, parcial, invalidez o muerte </t>
  </si>
  <si>
    <t xml:space="preserve">SEGURIDAD </t>
  </si>
  <si>
    <t xml:space="preserve">Lesiones superficiales, heridas de poca profundidad, contusiones;  ej. irritaciones del ojo por material particulado </t>
  </si>
  <si>
    <t xml:space="preserve">Laceraciones, heridas profundas, quemaduras de primer grado, conmoción cerebral, esguinces graves, fracturas de huesos cortos </t>
  </si>
  <si>
    <t xml:space="preserve">Lesiones que generen amputaciones; fracturas de huesos largos; trauma cráneo encefálico, quemaduras de segundo y tercer grado, alteraciones severas de mano, de columna vertebral con compromiso de medula espinal, oculares que comprometan el campo visual,  o disminución de la capacidad auditiva </t>
  </si>
  <si>
    <t>DETERMINACIÓN DEL NIVEL DE DEFICIENCIA</t>
  </si>
  <si>
    <t xml:space="preserve">Nivel de deficiencia </t>
  </si>
  <si>
    <t xml:space="preserve">ND </t>
  </si>
  <si>
    <t xml:space="preserve">SIGNIFICADO </t>
  </si>
  <si>
    <t>MUY ALTO (MA)</t>
  </si>
  <si>
    <t xml:space="preserve">Se ha(n) detectado peligro(s) que determina(n) como muy posible la generación de incidentes, o la eficacia del conjunto de medidas preventivas existentes respecto al riesgo es nula o no existe, o ambos. </t>
  </si>
  <si>
    <t xml:space="preserve">ALTO (A) </t>
  </si>
  <si>
    <t xml:space="preserve">Se ha(n) detectado algún(os) peligro(s) que pueden dar lugar a consecuencias significativa(s) o la eficacia del conjunto de medidas preventivas existentes es baja o ambos </t>
  </si>
  <si>
    <t xml:space="preserve">MEDIO (M) </t>
  </si>
  <si>
    <t xml:space="preserve">Se han detectado peligros que pueden dar lugar a consecuencias poco significativa(s) o de menor importancia, o la eficacia del conjunto de medidas preventivas existentes es moderada, o ambos. </t>
  </si>
  <si>
    <t xml:space="preserve">BAJO (B) </t>
  </si>
  <si>
    <t>NO SE ASIGNA VALOR 
0</t>
  </si>
  <si>
    <t xml:space="preserve">No se ha detectado anomalía destacable alguna, o la eficacia del conjunto de medidas preventivas existentes es alta, o ambos. El riesgo esta controlado. </t>
  </si>
  <si>
    <t>DETERMINACIÓN  DEL NIVEL DE EXPOSICIÓN</t>
  </si>
  <si>
    <t xml:space="preserve">Nivel de exposicion </t>
  </si>
  <si>
    <t xml:space="preserve">NE </t>
  </si>
  <si>
    <t xml:space="preserve">CONTINUA (EC) </t>
  </si>
  <si>
    <t xml:space="preserve">La situación de exposicion se presenta sin interrupción o varias veces con tiempo prolongado durante la jornada laboral </t>
  </si>
  <si>
    <t xml:space="preserve">FRECUENTE (EF) </t>
  </si>
  <si>
    <t xml:space="preserve">La situacion de exposicion se presenta varias veces durante la jornada laboral por tiempos cortos. </t>
  </si>
  <si>
    <t xml:space="preserve">OCASIONAL (EO) </t>
  </si>
  <si>
    <t xml:space="preserve">La situacion de exposicion se presenta alguna vez durante la jornada laboral y por un periodo de tiempo corto. </t>
  </si>
  <si>
    <t xml:space="preserve">ESPORADICA(EE) </t>
  </si>
  <si>
    <t xml:space="preserve">La situacion de exposición se presenta de manera eventual. </t>
  </si>
  <si>
    <t>DETERMINACIÓN DEL NIVEL DE PROBABILIDAD</t>
  </si>
  <si>
    <t xml:space="preserve">Niveles de probabilidad </t>
  </si>
  <si>
    <t xml:space="preserve">Nivel de exposicion (NE) </t>
  </si>
  <si>
    <t xml:space="preserve">Nivel de deficiencia (ND) </t>
  </si>
  <si>
    <t xml:space="preserve">MA - 40 </t>
  </si>
  <si>
    <t xml:space="preserve">MA - 30 </t>
  </si>
  <si>
    <t xml:space="preserve">A - 20 </t>
  </si>
  <si>
    <t xml:space="preserve">A - 10 </t>
  </si>
  <si>
    <t xml:space="preserve">MA  - 24 </t>
  </si>
  <si>
    <t xml:space="preserve">A  - 18 </t>
  </si>
  <si>
    <t xml:space="preserve">A - 12  </t>
  </si>
  <si>
    <t xml:space="preserve">M - 6 </t>
  </si>
  <si>
    <t xml:space="preserve">M - 8 </t>
  </si>
  <si>
    <t xml:space="preserve">B - 4 </t>
  </si>
  <si>
    <t xml:space="preserve">B - 2 </t>
  </si>
  <si>
    <t>SIGNIFICADO DE LOS DIFERENTES NIVELES DE PROBABILDIAD</t>
  </si>
  <si>
    <t xml:space="preserve">NP </t>
  </si>
  <si>
    <t xml:space="preserve">MUY ALTO (MA) </t>
  </si>
  <si>
    <t xml:space="preserve">Entre 40 y 24 </t>
  </si>
  <si>
    <t xml:space="preserve">Situacion deficiente con exposicion continua, o muy deficiente con exposicion frecuente.  Normalmente la materialización del riesgo ocurre con frecuencia </t>
  </si>
  <si>
    <t xml:space="preserve">Entre 20 y 10 </t>
  </si>
  <si>
    <t xml:space="preserve">Situacion deficiente con exposicion frecuente u ocasional, o bien situacion muy deficiente con exposicion ocasional o esporádica.  La materialización del Riesgo es posible que suceda varias veces en la vida laboral. </t>
  </si>
  <si>
    <t xml:space="preserve">Entre 8 y 6 </t>
  </si>
  <si>
    <t xml:space="preserve">Situacion deficiente con exposicion esporádica, o bien situacion mejorable con exposicion continuada o frecuente.  Es posible que suceda el daño alguna vez. </t>
  </si>
  <si>
    <t xml:space="preserve">Entre 4 y 2 </t>
  </si>
  <si>
    <t xml:space="preserve">Situacion mejorable con exposicion ocasional o esporádica, o situacion sin anomalía destacable con cualquier nivel de exposicion.  No es esperable que se materialice el riesgo, aunque puede ser concebible. </t>
  </si>
  <si>
    <t>DETERMINACIÓN DEL NIVEL DE CONSECUENCIAS</t>
  </si>
  <si>
    <t xml:space="preserve">Nivel de consecuencias </t>
  </si>
  <si>
    <t xml:space="preserve">NC </t>
  </si>
  <si>
    <t xml:space="preserve">DAÑOS PERSONALES </t>
  </si>
  <si>
    <t xml:space="preserve">Mortal o catastrófico (M) </t>
  </si>
  <si>
    <t xml:space="preserve">Muerte (s) </t>
  </si>
  <si>
    <t xml:space="preserve">Muy Grave (MG) </t>
  </si>
  <si>
    <t xml:space="preserve">Lesiones graves irreparables (Incapacidad permanente parcial o invalidez) </t>
  </si>
  <si>
    <t xml:space="preserve">Grave (G) </t>
  </si>
  <si>
    <t xml:space="preserve">Lesiones con incapacidad laboral temporal (ILT) </t>
  </si>
  <si>
    <t xml:space="preserve">Leve (L) </t>
  </si>
  <si>
    <t xml:space="preserve">Lesiones que no requieren hospitalización </t>
  </si>
  <si>
    <t>DETERMINACIÓN DEL NIVEL DE RIESGO</t>
  </si>
  <si>
    <t xml:space="preserve">Niveles de riesgo y de intervención NR = NP x NC </t>
  </si>
  <si>
    <t xml:space="preserve">Nivel de probabilidad (NP) </t>
  </si>
  <si>
    <t xml:space="preserve">40-24 </t>
  </si>
  <si>
    <t xml:space="preserve">Nivel de consecuencias (NC) </t>
  </si>
  <si>
    <t>I</t>
  </si>
  <si>
    <t>II</t>
  </si>
  <si>
    <t xml:space="preserve">4000-2400 </t>
  </si>
  <si>
    <t xml:space="preserve">2000-1200 </t>
  </si>
  <si>
    <t xml:space="preserve">800-600 </t>
  </si>
  <si>
    <t xml:space="preserve">400-200 </t>
  </si>
  <si>
    <t>II  240</t>
  </si>
  <si>
    <t>2400-1440</t>
  </si>
  <si>
    <t xml:space="preserve">1200-600 </t>
  </si>
  <si>
    <t xml:space="preserve">480-360 </t>
  </si>
  <si>
    <t xml:space="preserve">      III   120 </t>
  </si>
  <si>
    <t>III</t>
  </si>
  <si>
    <t xml:space="preserve">1000-600 </t>
  </si>
  <si>
    <t xml:space="preserve">500-250 </t>
  </si>
  <si>
    <t xml:space="preserve">200-150 </t>
  </si>
  <si>
    <t xml:space="preserve">100-50 </t>
  </si>
  <si>
    <t>II  200</t>
  </si>
  <si>
    <t>III  40</t>
  </si>
  <si>
    <t xml:space="preserve">400-240 </t>
  </si>
  <si>
    <t xml:space="preserve">        III  100 </t>
  </si>
  <si>
    <t xml:space="preserve">80-60 </t>
  </si>
  <si>
    <t xml:space="preserve">         IV  20 </t>
  </si>
  <si>
    <t>SIGNIFICADO DEL NIVEL DE RIESGO</t>
  </si>
  <si>
    <t xml:space="preserve">Nivel de riesgo y de intervencion </t>
  </si>
  <si>
    <t xml:space="preserve">NR </t>
  </si>
  <si>
    <t xml:space="preserve">I </t>
  </si>
  <si>
    <t xml:space="preserve">4000-600 </t>
  </si>
  <si>
    <t xml:space="preserve">Situacion critica.  Suspender actividades hasta que el riesgo este bajo control,.  Intervención urgente </t>
  </si>
  <si>
    <t xml:space="preserve">II </t>
  </si>
  <si>
    <t xml:space="preserve">500-150 </t>
  </si>
  <si>
    <t xml:space="preserve">Corregir y adoptar medidas de control de inmediato.  Sin embargo suspenda actividades si el nivel de consecuencia esta por encima de 60 </t>
  </si>
  <si>
    <t xml:space="preserve">III </t>
  </si>
  <si>
    <t xml:space="preserve">120-40 </t>
  </si>
  <si>
    <t xml:space="preserve">Mejorar si es posible.  Seria conveniente justificar la intervención y su rentabilidad </t>
  </si>
  <si>
    <t xml:space="preserve">IV </t>
  </si>
  <si>
    <t xml:space="preserve">Mantener las medidas de control existentes, pero se deberían considerar soluciones o mejoras y se deben hacer comprobaciones periódicas para asegurar que el riesgo aun es tolerable. </t>
  </si>
  <si>
    <t xml:space="preserve">NIVEL DE RIESGO </t>
  </si>
  <si>
    <t>No Aceptable</t>
  </si>
  <si>
    <t xml:space="preserve">No Aceptable o Aceptable con control especifico </t>
  </si>
  <si>
    <t>Aceptable</t>
  </si>
  <si>
    <t>ESTUDIANTES</t>
  </si>
  <si>
    <t xml:space="preserve">APOYO A LAS ACTIVIDADES ADMINISTRATIVAS EN LOS PROCESOS DE LA CORPORACIÓN </t>
  </si>
  <si>
    <t>APOYO A LAS ACTIVIDADES ADMINISTRATIVAS Y EN LA EJECUCÍON Y/O SEGUIMIENTO DE PROGRAMAS, PROYECTOS QUE REQUIERA LA CORPORACIÓN.</t>
  </si>
  <si>
    <t>TODAS LAS SEDES QUE DESARROLLEN ACTIVIDADES ASISTENCIALES</t>
  </si>
  <si>
    <t>EXPOSICIÓN A MORDEDURAS, FLUIDOS,  ARAÑAZOS, PICADURAS</t>
  </si>
  <si>
    <t>ENFERMEDADES DEL SISTEMA INMUNOLÓGICO, ALERGIAS, RABIA, ENTRE OTRAS</t>
  </si>
  <si>
    <t>DOTACIÓN DE EPP
(GUANTES TIPO INGENIERO, GAFAS, DELANTAL)</t>
  </si>
  <si>
    <t>APOYO A LAS ACTIVIDADES ASISTENCIALES, VETERINARIA, CUIDADO, ALIMENTACIÓN Y ATENCIÓN DE ANIMALES</t>
  </si>
  <si>
    <t>PROCOLOS DE ATENCIÓN ANIMAL</t>
  </si>
  <si>
    <t>MANTENER DOTACIÓN DE EPP
(GUANTES TIPO INGENIERO, GAFAS, DELANTAL)</t>
  </si>
  <si>
    <t>CONSTRUIR UN PROGRAMA DE PELIGRO BIOLÓGICO POR ZONOSIS
INSPECCIÓN PLANEADA
OBSERVACIÓN DEL COMPORTAMIENTO PARA LA APLICACIÓN DE PROTOCOLOS</t>
  </si>
  <si>
    <t>REALIZAR INSPECCIONES PERIODICAS EN LAS SEDES</t>
  </si>
  <si>
    <t>MECÁNICO</t>
  </si>
  <si>
    <t>EXPOSICIÓN A UTENSILIOS CORTANTES Y PUNZANTES</t>
  </si>
  <si>
    <t>HERIDAS, CORTADAS, AMPUTACIONES</t>
  </si>
  <si>
    <t>DOTACIÓN DE EPP
(GUANTES DE MALLA METÁLICA)</t>
  </si>
  <si>
    <t>AMPUTACIÓN</t>
  </si>
  <si>
    <t xml:space="preserve">APOYO A LAS ACTIVIDADES ASISTENCIALES EN LOS PROCESOS DE LA CORPORACIÓN </t>
  </si>
  <si>
    <t>JORNADAS DE LIMPIEZA PERIODICA
JORNADAS DE FUMIGACIÓN</t>
  </si>
  <si>
    <t>PROGRAMA DE MANTENIMIENTO DE INFRAESTRUCTURA</t>
  </si>
  <si>
    <t>INSPECCIONES PLANEADAS</t>
  </si>
  <si>
    <t>SVE - PELIGRO PSICOSOCIAL</t>
  </si>
  <si>
    <t>SEGUIMIENTO A LINEAMIENTOS DE SST (CONVENIOS / CONTRATOS)</t>
  </si>
  <si>
    <t>DOTACIÓN DE EPP ( BUZO, SOMBRERO TIPO PAVA)</t>
  </si>
  <si>
    <t>IMPLEMENTACIÓN DEL PVE - DME
CAPACITACIONES Y PAUSAS ACTIVIAS</t>
  </si>
  <si>
    <t>SEGUIMIENTO A LAS ACTIVIDADES DEL PVE - DME
LISTA ASISTENCIA PAUSAS ACTIVAS</t>
  </si>
  <si>
    <t>PROTOCOLO SALIDAS A CAMPO
PLAN ESTRATÉGICO DE SEGURIDAD VIAL</t>
  </si>
  <si>
    <t>PROGRAMA DE INSPECCIÓN PLANEADA</t>
  </si>
  <si>
    <t>FORMATOS DE INSPECCIÓN
REGISTROS DEL PROGRAMA DE CAÍDAS</t>
  </si>
  <si>
    <t>PROGRAMA DE CAPACITACIÓN
SEÑALIZACION DE RIESGOS
INSPECCIONES PLANEADAS
PROGRAMA DE CAÍDAS A NIVEL</t>
  </si>
  <si>
    <t>SEGUIMIENTO A LA IMPLEMENTACIÓN DE: 
PROGRAMA DE CAÍDAS A NIVEL
PROGRAMA DE CAPACITACIÓN
SEÑALIZACION DE RIESGOS
INSPECCIONES PLANEADAS</t>
  </si>
  <si>
    <t>SEGUIMIENTO A LA IMPLEMENTACIÓN DE: 
PLAN DE PREPARACIÓN, PREVENCIÓN Y RESPUESTA ANTE EMERGENCIAS
SIMULACROS - SIMULACIONES
PON</t>
  </si>
  <si>
    <t>PROGRAMA DE MANTENIMIENTO PREVENTIVO DE INSTALACIONES Y EQUIPOS
INSPECCIÓN PLANEADA</t>
  </si>
  <si>
    <t>SEGUIMIENTO AL CUMPLIMIENTO DE:
PROGRAMA DE MANTENIMIENTO PREVENTIVO DE INSTALACIONES Y EQUIPOS
INSPECCIÓN PLANEADA</t>
  </si>
  <si>
    <t>INSPECCIÓN PLANEADA
PROGRAMA DE MANTENIMIENTO PREVENTIVO Y CORRECTIVO DE EQUIPOS E INSTALACIONES</t>
  </si>
  <si>
    <t>REALIZAR SEGUIMIENTO AL CUMPLIMIENTO DE:
INSPECCIÓN PLANEADA
PROGRAMA DE MANTENIMIENTO PREVENTIVO Y CORRECTIVO DE EQUIPOS E INSTALACIONES</t>
  </si>
  <si>
    <t>INSPECCIÓN PLANEADA
PROGRAMA DE MANTENIMIENTO PREVENTIVO Y CORRECTIVO DE EQUIPOS E INSTALACIONES
PVE - DME</t>
  </si>
  <si>
    <t xml:space="preserve">FORMACION Y SUS CONSECUENCIAS SOBRE EL  RIESGO,(USO DE VIDEO TERMINALES)
SEGUIMIENTO AL CUMPLIMIENTO:
INSPECCIÓN PLANEADA
PROGRAMA DE MANTENIMIENTO PREVENTIVO Y CORRECTIVO DE EQUIPOS E INSTALACIONES
PVE - DME </t>
  </si>
  <si>
    <t>PROGRAMA DE ORDEN Y ASEO</t>
  </si>
  <si>
    <t>IMPLEMENTACIÓN DEL PROGRAMA DE ORDEN Y ASEO</t>
  </si>
  <si>
    <t xml:space="preserve">ALMACENAMIENTO DE DOCUMENTOS EN CAJAS </t>
  </si>
  <si>
    <t>DISPOSICIÓN DE DOCUMENTOS PARA ALMACENAMIENTO</t>
  </si>
  <si>
    <t>CAJAS DE DOCUMENTOS EN OFICINAS Y LUGAR DE TRANSITO EN TODA LA SEDE</t>
  </si>
  <si>
    <t>PROGRAMA DE ORDEN Y ASEO
INSPECCIÓN PLANEADA</t>
  </si>
  <si>
    <t>SEGUIMIENTO AL CUMPLIMIENTO DE:
PVE - PSICOSOCIAL
COMITÉ DE CONVIVENCIA LABORAL</t>
  </si>
  <si>
    <t>NINGUNO</t>
  </si>
  <si>
    <t xml:space="preserve">RECIBIR, PROCESAR Y ANALIZAR MUESTRAS DE AGUA </t>
  </si>
  <si>
    <t>JAULAS PARA HABITAD DE ANIMALES
ENTREGA DE DISPOSITIVOS PARA LA APREHENCIÓN DE ANIMALES</t>
  </si>
  <si>
    <t>SISTEMA JAULAS 
PROTOCOLOS DE ALIMENTACIÓN Y APREHENCIÓN DE ANIMALES
ENTREGA DE DISPOSITIVOS PARA LA APREHENCIÓN DE ANIMALES</t>
  </si>
  <si>
    <t>SEÑALIZACIONES, FORMACIÓN EN MANEJO DE FAUNA SILVESTRE. 
SEGUIMIENTO AL CUMPLIMIENTOD DE LOS PROTOCOLOS
PROTOCOLOS DE ALIMENTACIÓN Y APREHENCIÓN DE ANIMALES
ENTREGA DE DISPOSITIVOS PARA LA APREHENCIÓN DE ANIMALES</t>
  </si>
  <si>
    <t>SEGUIMIENTO AL PROCESO DE ASEO Y LIMPIEZA DE LA ZONA DE CUIDADO ANIMAL
DISEÑAR UN PROCEDIMIENTO PARA EL CONTROL DE PELIGRO BIOLÓGICO POR ZONOSIS</t>
  </si>
  <si>
    <t>MANTENER LOS ELEMENTOS DE PROTECCIÓN PERSONAL (BOTAS, GUANTES, TAPABOCAS)</t>
  </si>
  <si>
    <t>IMPLEMENTACIÓN DEL PLAN DE EMERGENCIAS
SIMULACROS</t>
  </si>
  <si>
    <t>MANTENER DOTACIÓN DE EPP
(GUANTES DE MALLA METÁLICA Y ANTEBRAZO DE ACRÍLICO)</t>
  </si>
  <si>
    <t>INSPECCIÓN PLANEADA
OBSERVACIÓN DEL COMPORTAMIENTO
DISEÑO DE PROTOCOLO PARA USO ADECUADO DE LOS UTENSILIOS</t>
  </si>
  <si>
    <t>IMPLEMENTACIÓN DEL PLAN DE EMERGENCIAS 
SIMULACROS</t>
  </si>
  <si>
    <t>DISPONER DE EPP
CUBRE BOCAS</t>
  </si>
  <si>
    <t>SOLICITUD DE CUMPLIMIENTO DE LINEAMIENTOS DE SST PARA CONTRATISTAS
INSPECCIÓN PLANEADA</t>
  </si>
  <si>
    <t>DUR 1072 de 2015</t>
  </si>
  <si>
    <t>PLAN DE EMERGENCIAS 
PON
SIMULACRO</t>
  </si>
  <si>
    <t>PROGRAMA DE CAÍDAS A NIVEL
INSPECCIONES LOCATIVAS  PLANEADAS</t>
  </si>
  <si>
    <t>IMPLEMENTACIÓN DEL PROGRAMA DE CAÍDAS DE NIVEL
INSPECCIONES PLANEADAS</t>
  </si>
  <si>
    <t xml:space="preserve">LOCATIVO </t>
  </si>
  <si>
    <t>TODAS LA SEDE</t>
  </si>
  <si>
    <t>ADECUACIÓN DEL ARCHIVO CON ESTANTERÍAS</t>
  </si>
  <si>
    <t>EXPOSICIÓN A CAÍDA EN CUERPOS DE AGUAS (RÍO, ESTANQUES, ENTRE OTROS)</t>
  </si>
  <si>
    <t>GOLPES, CONTUSIONES, HOMBRE AL AGUA LESIONES MULTIPLES</t>
  </si>
  <si>
    <t>FORMACIÓN EN PELIGROS ASOCIADOS A LA ACTIVIDAD
PROTOCOLO DE ATENCIÓN ANIMALES ACUATICOS DE RÍO</t>
  </si>
  <si>
    <t>EPP :
SALVAVIDAS</t>
  </si>
  <si>
    <t>DISEÑAR E IMPLEMENTAR PROTOCOLOS DE ATENCIÓN DE ANIMALES EN CUERPOS DE AGUA
CAPACITAR A LOS TRABAJADORES EN NATACIÓN Y SUPERVIVENCIA EN EMERGENCIAS ACUÁTICAS</t>
  </si>
  <si>
    <t>MANTENER LOS EPP:
SALVAVIDAS, BUZO Y EQUIPOS DE SALVAMENTO</t>
  </si>
  <si>
    <t>TRANSITO (TRANSPORTE DE PERSONAS EN BOTES, LANCHAS, KAYAK)</t>
  </si>
  <si>
    <t>IMPLEMENTACIÓN DEL PESV
INTEGRACIÓN DEL PESV AL SGSST
DESARROLLAR PLANES DE FORMACIÓN PARA LA TEMÁTICA ASOCIADA
VALIDACIÓN PERIÓDICA DEL CONOCIMIENTO DEL OPERADOR DE EQUIPOS PARA EL TRANSITO ACUATICO</t>
  </si>
  <si>
    <t>INSPECCIÓN PLANEADA
PVE - DME</t>
  </si>
  <si>
    <t>FORMACION Y SUS CONSECUENCIAS OBRE EL  RIESGO,(USO DE VIDEO TERMINALES) 
IMPLEMENTACIÓN DE PVE-DME</t>
  </si>
  <si>
    <t>PVE - PSICOSOCIAL</t>
  </si>
  <si>
    <t>PROTOCOLOS DE ALIMENTACIÓN Y APREHENCIÓN DE ANIMALES
ENTREGA DE DISPOSITIVOS PARA LA APREHENCIÓN DE ANIMALES</t>
  </si>
  <si>
    <t>PROGRAMA DE ORDEN Y ASEO
INSPECCIÓN PLANEADA
LIMPIEZA DE ÄREAS</t>
  </si>
  <si>
    <t xml:space="preserve">LIMPIEZA DE ÁREAS DE ANIMALES Y DE CIRCULACIÓN
IMPLEMENTACIÓN DEL PROGRAMA DE ORDEN Y ASEO. </t>
  </si>
  <si>
    <t>INSPECCIÓN PLANEADA
PROGRAMA DE MTTO PREVENTIVO DE EQUIPOS</t>
  </si>
  <si>
    <t>EXPOSICIÓN A POSIBLES INUNDACIONES POR CERCANIA A RIO</t>
  </si>
  <si>
    <t xml:space="preserve">ESTABLECER PLAN DE CONTINGENCIAS PARA LA AMENAZA, EN PLAN DE EMERGENCIAS
SIMULACRO </t>
  </si>
  <si>
    <t>SEGUIMIENTO AL CUMPLIMIENTO DEL PLAN DE EMERGENCIAS</t>
  </si>
  <si>
    <t>NATURALES</t>
  </si>
  <si>
    <t>VIVERO</t>
  </si>
  <si>
    <t>TAREAS REPETITIVAS, POSTURAS FORZADAS, LEVANTAMIENTO DE CARGAS PESADAS Y MANIPULAICON DE PLANTAS</t>
  </si>
  <si>
    <t xml:space="preserve">lesiones musculoesqueléticas, como dolores de espalda, esguinces y tendinitis. </t>
  </si>
  <si>
    <t>LESIONAES OSTEOMUSCULARES</t>
  </si>
  <si>
    <t>MANEJO DE SUSTANCIAS QUIMICAS</t>
  </si>
  <si>
    <t>QUIMICO</t>
  </si>
  <si>
    <t>intoxicación aguda, sudoración excesiva, prurito o picazón, erupción cutánea, quemaduras químicas según el plaguicida, cefaleas</t>
  </si>
  <si>
    <t>USO DE EPP</t>
  </si>
  <si>
    <t>INTOXICACIÓN</t>
  </si>
  <si>
    <t>MASCARAS, GAFAS, GUANTES</t>
  </si>
  <si>
    <t>CAPACITACION RIESGO QUIMICO</t>
  </si>
  <si>
    <t>MANIPULACIÓN DE HERRAMIENTAS CORTOPUNZANTES</t>
  </si>
  <si>
    <t>MECANICO</t>
  </si>
  <si>
    <t>golpes, contuziones, heridas</t>
  </si>
  <si>
    <t>INSPECCIÓN DE HERRAMIENTAS</t>
  </si>
  <si>
    <t>GOLPES, HERIDAS</t>
  </si>
  <si>
    <t>CAPACITACION EN RIESGO MECANICO</t>
  </si>
  <si>
    <t>INSPECCIONES, USO DE HERRAMIENTAS EN BUEN ESTADO</t>
  </si>
  <si>
    <t>GUANTES</t>
  </si>
  <si>
    <t>CONTACTO CON INSECTOS, ANIMALES,</t>
  </si>
  <si>
    <t>PICADURAS, MORDEDURAS, ALERGIAS</t>
  </si>
  <si>
    <t>ALERGIAS, PICADURAS</t>
  </si>
  <si>
    <t>CONTROL DE PLAGAS</t>
  </si>
  <si>
    <t>CAPACITACION EN RIESGO BIOLOGICO</t>
  </si>
  <si>
    <t>Disconfort térmico por exposición a temperaturas adversas, ambientes húmedos u hostiles.</t>
  </si>
  <si>
    <t>HIDRATACIÓN PAUSAS ACTIVAS</t>
  </si>
  <si>
    <t>PAUSAS ACTIVAS, HIDRATACION</t>
  </si>
  <si>
    <t>PRODUCCIÓN DE PLANTULAS PARA DONACIONES Y EDUCACIÓN AMBIENTAL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</si>
</sst>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m\o\n\th\ d\,\ yyyy"/>
    <numFmt numFmtId="165" formatCode="#.00"/>
    <numFmt numFmtId="166" formatCode="#."/>
  </numFmts>
  <fonts count="20" x14ac:knownFonts="1">
    <font>
      <sz val="11"/>
      <color theme="1"/>
      <name val="Calibri"/>
      <family val="2"/>
      <scheme val="minor"/>
    </font>
    <font>
      <sz val="12"/>
      <name val="Courier"/>
      <family val="3"/>
    </font>
    <font>
      <sz val="10"/>
      <name val="Arial"/>
      <family val="2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sz val="11"/>
      <color theme="1"/>
      <name val="Trebuchet MS"/>
      <family val="2"/>
    </font>
    <font>
      <b/>
      <sz val="11"/>
      <color theme="1"/>
      <name val="Trebuchet MS"/>
      <family val="2"/>
    </font>
    <font>
      <sz val="11"/>
      <name val="Trebuchet MS"/>
      <family val="2"/>
    </font>
    <font>
      <b/>
      <sz val="11"/>
      <color indexed="8"/>
      <name val="Trebuchet MS"/>
      <family val="2"/>
    </font>
    <font>
      <b/>
      <sz val="11"/>
      <name val="Trebuchet MS"/>
      <family val="2"/>
    </font>
    <font>
      <b/>
      <sz val="28"/>
      <color theme="1"/>
      <name val="Trebuchet MS"/>
      <family val="2"/>
    </font>
    <font>
      <b/>
      <sz val="14"/>
      <color indexed="8"/>
      <name val="Trebuchet MS"/>
      <family val="2"/>
    </font>
    <font>
      <b/>
      <sz val="14"/>
      <color theme="1"/>
      <name val="Trebuchet MS"/>
      <family val="2"/>
    </font>
    <font>
      <b/>
      <sz val="10"/>
      <color theme="0"/>
      <name val="Arial"/>
      <family val="2"/>
    </font>
    <font>
      <sz val="8"/>
      <color theme="1"/>
      <name val="Arial"/>
      <family val="2"/>
    </font>
    <font>
      <b/>
      <sz val="8"/>
      <color rgb="FFFFFFFF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name val="Calibri"/>
      <family val="2"/>
      <scheme val="minor"/>
    </font>
    <font>
      <sz val="11"/>
      <color rgb="FFFF0000"/>
      <name val="Trebuchet MS"/>
      <family val="2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0D8E8"/>
        <bgColor indexed="64"/>
      </patternFill>
    </fill>
    <fill>
      <patternFill patternType="solid">
        <fgColor rgb="FFE9EDF4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/>
    <xf numFmtId="0" fontId="1" fillId="0" borderId="0"/>
    <xf numFmtId="164" fontId="3" fillId="0" borderId="0">
      <protection locked="0"/>
    </xf>
    <xf numFmtId="165" fontId="3" fillId="0" borderId="0">
      <protection locked="0"/>
    </xf>
    <xf numFmtId="166" fontId="4" fillId="0" borderId="0">
      <protection locked="0"/>
    </xf>
    <xf numFmtId="166" fontId="4" fillId="0" borderId="0">
      <protection locked="0"/>
    </xf>
    <xf numFmtId="0" fontId="2" fillId="5" borderId="0"/>
    <xf numFmtId="9" fontId="2" fillId="0" borderId="0" applyFont="0" applyFill="0" applyBorder="0" applyAlignment="0" applyProtection="0"/>
    <xf numFmtId="166" fontId="3" fillId="0" borderId="10">
      <protection locked="0"/>
    </xf>
  </cellStyleXfs>
  <cellXfs count="228">
    <xf numFmtId="0" fontId="0" fillId="0" borderId="0" xfId="0"/>
    <xf numFmtId="0" fontId="5" fillId="2" borderId="0" xfId="0" applyFont="1" applyFill="1"/>
    <xf numFmtId="0" fontId="5" fillId="0" borderId="0" xfId="0" applyFont="1"/>
    <xf numFmtId="0" fontId="6" fillId="4" borderId="1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textRotation="90" wrapText="1"/>
    </xf>
    <xf numFmtId="0" fontId="7" fillId="0" borderId="1" xfId="1" applyFont="1" applyBorder="1" applyAlignment="1" applyProtection="1">
      <alignment horizontal="center" vertical="center" wrapText="1"/>
      <protection locked="0"/>
    </xf>
    <xf numFmtId="0" fontId="7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2" borderId="1" xfId="1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5" fillId="0" borderId="1" xfId="0" applyFont="1" applyBorder="1"/>
    <xf numFmtId="0" fontId="7" fillId="0" borderId="1" xfId="0" applyFont="1" applyBorder="1" applyAlignment="1">
      <alignment vertical="center" textRotation="90" wrapText="1"/>
    </xf>
    <xf numFmtId="0" fontId="7" fillId="0" borderId="5" xfId="1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>
      <alignment horizontal="center" vertical="center"/>
    </xf>
    <xf numFmtId="0" fontId="7" fillId="0" borderId="3" xfId="1" applyFont="1" applyBorder="1" applyAlignment="1" applyProtection="1">
      <alignment horizontal="center" vertical="center" wrapText="1"/>
      <protection locked="0"/>
    </xf>
    <xf numFmtId="0" fontId="7" fillId="0" borderId="3" xfId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 wrapText="1" shrinkToFit="1"/>
    </xf>
    <xf numFmtId="17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0" fontId="5" fillId="2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 shrinkToFit="1"/>
    </xf>
    <xf numFmtId="17" fontId="5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 shrinkToFit="1"/>
    </xf>
    <xf numFmtId="0" fontId="5" fillId="0" borderId="1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11" fillId="5" borderId="22" xfId="0" applyFont="1" applyFill="1" applyBorder="1" applyAlignment="1" applyProtection="1">
      <alignment horizontal="left" vertical="center" wrapText="1"/>
      <protection hidden="1"/>
    </xf>
    <xf numFmtId="0" fontId="11" fillId="5" borderId="23" xfId="0" applyFont="1" applyFill="1" applyBorder="1" applyAlignment="1" applyProtection="1">
      <alignment horizontal="left" vertical="center" wrapText="1"/>
      <protection hidden="1"/>
    </xf>
    <xf numFmtId="0" fontId="11" fillId="5" borderId="24" xfId="0" applyFont="1" applyFill="1" applyBorder="1" applyAlignment="1" applyProtection="1">
      <alignment horizontal="left" vertical="center" wrapText="1"/>
      <protection hidden="1"/>
    </xf>
    <xf numFmtId="0" fontId="14" fillId="0" borderId="0" xfId="0" applyFont="1"/>
    <xf numFmtId="0" fontId="15" fillId="9" borderId="27" xfId="0" applyFont="1" applyFill="1" applyBorder="1" applyAlignment="1">
      <alignment horizontal="center" vertical="center" wrapText="1" readingOrder="1"/>
    </xf>
    <xf numFmtId="0" fontId="15" fillId="9" borderId="2" xfId="0" applyFont="1" applyFill="1" applyBorder="1" applyAlignment="1">
      <alignment horizontal="center" vertical="center" wrapText="1" readingOrder="1"/>
    </xf>
    <xf numFmtId="0" fontId="16" fillId="10" borderId="29" xfId="0" applyFont="1" applyFill="1" applyBorder="1" applyAlignment="1">
      <alignment horizontal="center" vertical="center" wrapText="1" readingOrder="1"/>
    </xf>
    <xf numFmtId="0" fontId="17" fillId="10" borderId="1" xfId="0" applyFont="1" applyFill="1" applyBorder="1" applyAlignment="1">
      <alignment horizontal="justify" vertical="center" wrapText="1" readingOrder="1"/>
    </xf>
    <xf numFmtId="0" fontId="16" fillId="11" borderId="20" xfId="0" applyFont="1" applyFill="1" applyBorder="1" applyAlignment="1">
      <alignment horizontal="center" vertical="center" wrapText="1" readingOrder="1"/>
    </xf>
    <xf numFmtId="0" fontId="17" fillId="11" borderId="21" xfId="0" applyFont="1" applyFill="1" applyBorder="1" applyAlignment="1">
      <alignment horizontal="justify" vertical="center" wrapText="1" readingOrder="1"/>
    </xf>
    <xf numFmtId="0" fontId="15" fillId="9" borderId="27" xfId="0" applyFont="1" applyFill="1" applyBorder="1" applyAlignment="1">
      <alignment horizontal="center" vertical="top" wrapText="1" readingOrder="1"/>
    </xf>
    <xf numFmtId="0" fontId="15" fillId="9" borderId="2" xfId="0" applyFont="1" applyFill="1" applyBorder="1" applyAlignment="1">
      <alignment horizontal="center" vertical="top" wrapText="1" readingOrder="1"/>
    </xf>
    <xf numFmtId="0" fontId="17" fillId="10" borderId="29" xfId="0" applyFont="1" applyFill="1" applyBorder="1" applyAlignment="1">
      <alignment horizontal="center" vertical="center" wrapText="1" readingOrder="1"/>
    </xf>
    <xf numFmtId="0" fontId="17" fillId="10" borderId="1" xfId="0" applyFont="1" applyFill="1" applyBorder="1" applyAlignment="1">
      <alignment horizontal="center" vertical="center" wrapText="1" readingOrder="1"/>
    </xf>
    <xf numFmtId="0" fontId="17" fillId="11" borderId="29" xfId="0" applyFont="1" applyFill="1" applyBorder="1" applyAlignment="1">
      <alignment horizontal="center" vertical="center" wrapText="1" readingOrder="1"/>
    </xf>
    <xf numFmtId="0" fontId="17" fillId="11" borderId="1" xfId="0" applyFont="1" applyFill="1" applyBorder="1" applyAlignment="1">
      <alignment horizontal="center" vertical="center" wrapText="1" readingOrder="1"/>
    </xf>
    <xf numFmtId="0" fontId="17" fillId="11" borderId="20" xfId="0" applyFont="1" applyFill="1" applyBorder="1" applyAlignment="1">
      <alignment horizontal="center" vertical="center" wrapText="1" readingOrder="1"/>
    </xf>
    <xf numFmtId="0" fontId="17" fillId="11" borderId="21" xfId="0" applyFont="1" applyFill="1" applyBorder="1" applyAlignment="1">
      <alignment horizontal="center" vertical="center" wrapText="1" readingOrder="1"/>
    </xf>
    <xf numFmtId="0" fontId="17" fillId="10" borderId="1" xfId="0" applyFont="1" applyFill="1" applyBorder="1" applyAlignment="1">
      <alignment horizontal="center" vertical="top" wrapText="1" readingOrder="1"/>
    </xf>
    <xf numFmtId="0" fontId="17" fillId="10" borderId="32" xfId="0" applyFont="1" applyFill="1" applyBorder="1" applyAlignment="1">
      <alignment horizontal="center" vertical="top" wrapText="1" readingOrder="1"/>
    </xf>
    <xf numFmtId="0" fontId="17" fillId="11" borderId="1" xfId="0" applyFont="1" applyFill="1" applyBorder="1" applyAlignment="1">
      <alignment horizontal="center" vertical="top" wrapText="1" readingOrder="1"/>
    </xf>
    <xf numFmtId="0" fontId="17" fillId="8" borderId="1" xfId="0" applyFont="1" applyFill="1" applyBorder="1" applyAlignment="1">
      <alignment horizontal="left" vertical="top" wrapText="1" readingOrder="1"/>
    </xf>
    <xf numFmtId="0" fontId="17" fillId="12" borderId="1" xfId="0" applyFont="1" applyFill="1" applyBorder="1" applyAlignment="1">
      <alignment horizontal="left" vertical="top" wrapText="1" readingOrder="1"/>
    </xf>
    <xf numFmtId="0" fontId="17" fillId="12" borderId="32" xfId="0" applyFont="1" applyFill="1" applyBorder="1" applyAlignment="1">
      <alignment horizontal="left" vertical="top" wrapText="1" readingOrder="1"/>
    </xf>
    <xf numFmtId="0" fontId="17" fillId="6" borderId="32" xfId="0" applyFont="1" applyFill="1" applyBorder="1" applyAlignment="1">
      <alignment horizontal="left" vertical="top" wrapText="1" readingOrder="1"/>
    </xf>
    <xf numFmtId="0" fontId="17" fillId="11" borderId="21" xfId="0" applyFont="1" applyFill="1" applyBorder="1" applyAlignment="1">
      <alignment horizontal="center" vertical="top" wrapText="1" readingOrder="1"/>
    </xf>
    <xf numFmtId="0" fontId="17" fillId="6" borderId="21" xfId="0" applyFont="1" applyFill="1" applyBorder="1" applyAlignment="1">
      <alignment horizontal="left" vertical="top" wrapText="1" readingOrder="1"/>
    </xf>
    <xf numFmtId="0" fontId="17" fillId="13" borderId="21" xfId="0" applyFont="1" applyFill="1" applyBorder="1" applyAlignment="1">
      <alignment horizontal="left" vertical="top" wrapText="1" readingOrder="1"/>
    </xf>
    <xf numFmtId="0" fontId="17" fillId="13" borderId="33" xfId="0" applyFont="1" applyFill="1" applyBorder="1" applyAlignment="1">
      <alignment horizontal="left" vertical="top" wrapText="1" readingOrder="1"/>
    </xf>
    <xf numFmtId="0" fontId="17" fillId="11" borderId="29" xfId="0" applyFont="1" applyFill="1" applyBorder="1" applyAlignment="1">
      <alignment horizontal="left" vertical="center" wrapText="1" readingOrder="1"/>
    </xf>
    <xf numFmtId="0" fontId="17" fillId="10" borderId="29" xfId="0" applyFont="1" applyFill="1" applyBorder="1" applyAlignment="1">
      <alignment horizontal="left" vertical="center" wrapText="1" readingOrder="1"/>
    </xf>
    <xf numFmtId="0" fontId="17" fillId="10" borderId="20" xfId="0" applyFont="1" applyFill="1" applyBorder="1" applyAlignment="1">
      <alignment horizontal="left" vertical="center" wrapText="1" readingOrder="1"/>
    </xf>
    <xf numFmtId="0" fontId="17" fillId="10" borderId="21" xfId="0" applyFont="1" applyFill="1" applyBorder="1" applyAlignment="1">
      <alignment horizontal="center" vertical="center" wrapText="1" readingOrder="1"/>
    </xf>
    <xf numFmtId="16" fontId="17" fillId="10" borderId="1" xfId="0" applyNumberFormat="1" applyFont="1" applyFill="1" applyBorder="1" applyAlignment="1">
      <alignment horizontal="center" vertical="top" wrapText="1" readingOrder="1"/>
    </xf>
    <xf numFmtId="0" fontId="17" fillId="14" borderId="1" xfId="0" applyFont="1" applyFill="1" applyBorder="1" applyAlignment="1">
      <alignment horizontal="left" vertical="top" wrapText="1" readingOrder="1"/>
    </xf>
    <xf numFmtId="0" fontId="17" fillId="6" borderId="1" xfId="0" applyFont="1" applyFill="1" applyBorder="1" applyAlignment="1">
      <alignment horizontal="left" vertical="top" wrapText="1" readingOrder="1"/>
    </xf>
    <xf numFmtId="0" fontId="17" fillId="4" borderId="1" xfId="0" applyFont="1" applyFill="1" applyBorder="1" applyAlignment="1">
      <alignment horizontal="left" vertical="top" wrapText="1" readingOrder="1"/>
    </xf>
    <xf numFmtId="0" fontId="17" fillId="6" borderId="3" xfId="0" applyFont="1" applyFill="1" applyBorder="1" applyAlignment="1">
      <alignment horizontal="left" vertical="top" wrapText="1" readingOrder="1"/>
    </xf>
    <xf numFmtId="0" fontId="17" fillId="6" borderId="7" xfId="0" applyFont="1" applyFill="1" applyBorder="1" applyAlignment="1">
      <alignment horizontal="left" vertical="top" wrapText="1" readingOrder="1"/>
    </xf>
    <xf numFmtId="0" fontId="17" fillId="4" borderId="5" xfId="0" applyFont="1" applyFill="1" applyBorder="1" applyAlignment="1">
      <alignment horizontal="left" vertical="top" wrapText="1" readingOrder="1"/>
    </xf>
    <xf numFmtId="0" fontId="17" fillId="4" borderId="11" xfId="0" applyFont="1" applyFill="1" applyBorder="1" applyAlignment="1">
      <alignment horizontal="right" vertical="top" wrapText="1" readingOrder="1"/>
    </xf>
    <xf numFmtId="0" fontId="16" fillId="11" borderId="29" xfId="0" applyFont="1" applyFill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textRotation="90" wrapText="1"/>
    </xf>
    <xf numFmtId="0" fontId="5" fillId="0" borderId="3" xfId="0" applyFont="1" applyBorder="1" applyAlignment="1">
      <alignment horizontal="center"/>
    </xf>
    <xf numFmtId="0" fontId="7" fillId="2" borderId="1" xfId="0" applyFont="1" applyFill="1" applyBorder="1" applyAlignment="1">
      <alignment vertical="center"/>
    </xf>
    <xf numFmtId="0" fontId="19" fillId="2" borderId="0" xfId="0" applyFont="1" applyFill="1"/>
    <xf numFmtId="0" fontId="19" fillId="0" borderId="0" xfId="0" applyFont="1"/>
    <xf numFmtId="0" fontId="9" fillId="3" borderId="37" xfId="0" applyFont="1" applyFill="1" applyBorder="1" applyAlignment="1">
      <alignment horizontal="center" vertical="center" wrapText="1" shrinkToFit="1"/>
    </xf>
    <xf numFmtId="0" fontId="7" fillId="0" borderId="11" xfId="0" applyFont="1" applyBorder="1" applyAlignment="1">
      <alignment horizontal="center" vertical="center" textRotation="90" wrapText="1"/>
    </xf>
    <xf numFmtId="0" fontId="7" fillId="0" borderId="1" xfId="0" applyFont="1" applyBorder="1" applyAlignment="1">
      <alignment horizontal="center" vertical="center" textRotation="90" wrapText="1"/>
    </xf>
    <xf numFmtId="0" fontId="7" fillId="0" borderId="12" xfId="0" applyFont="1" applyBorder="1" applyAlignment="1">
      <alignment horizontal="center" vertical="center" textRotation="90" wrapText="1"/>
    </xf>
    <xf numFmtId="0" fontId="7" fillId="0" borderId="1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/>
    <xf numFmtId="17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2" xfId="1" applyFont="1" applyBorder="1" applyAlignment="1" applyProtection="1">
      <alignment horizontal="center" vertical="center" wrapText="1"/>
      <protection locked="0"/>
    </xf>
    <xf numFmtId="0" fontId="7" fillId="0" borderId="1" xfId="1" applyFont="1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>
      <alignment horizontal="center" vertical="center" wrapText="1" shrinkToFit="1"/>
    </xf>
    <xf numFmtId="0" fontId="9" fillId="2" borderId="1" xfId="0" applyFont="1" applyFill="1" applyBorder="1" applyAlignment="1">
      <alignment horizontal="center" vertical="center" wrapText="1" shrinkToFit="1"/>
    </xf>
    <xf numFmtId="0" fontId="7" fillId="2" borderId="5" xfId="1" applyFont="1" applyFill="1" applyBorder="1" applyAlignment="1" applyProtection="1">
      <alignment horizontal="center" vertical="center" wrapText="1"/>
      <protection locked="0"/>
    </xf>
    <xf numFmtId="0" fontId="7" fillId="2" borderId="1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textRotation="90" wrapText="1"/>
    </xf>
    <xf numFmtId="0" fontId="7" fillId="0" borderId="12" xfId="1" applyFont="1" applyBorder="1" applyAlignment="1" applyProtection="1">
      <alignment horizontal="center" vertical="center" wrapText="1"/>
      <protection locked="0"/>
    </xf>
    <xf numFmtId="0" fontId="7" fillId="0" borderId="1" xfId="1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>
      <alignment horizontal="center" vertical="center" textRotation="90" wrapText="1"/>
    </xf>
    <xf numFmtId="0" fontId="7" fillId="0" borderId="12" xfId="0" applyFont="1" applyBorder="1" applyAlignment="1">
      <alignment horizontal="center" vertical="center" textRotation="90" wrapText="1"/>
    </xf>
    <xf numFmtId="0" fontId="5" fillId="0" borderId="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textRotation="90" wrapText="1"/>
    </xf>
    <xf numFmtId="0" fontId="5" fillId="0" borderId="11" xfId="0" applyFont="1" applyBorder="1" applyAlignment="1">
      <alignment horizontal="center" vertical="center"/>
    </xf>
    <xf numFmtId="0" fontId="7" fillId="0" borderId="3" xfId="1" applyFont="1" applyBorder="1" applyAlignment="1" applyProtection="1">
      <alignment horizontal="center" vertical="center" wrapText="1"/>
      <protection locked="0"/>
    </xf>
    <xf numFmtId="0" fontId="7" fillId="0" borderId="12" xfId="1" applyFont="1" applyBorder="1" applyAlignment="1" applyProtection="1">
      <alignment horizontal="center" vertical="center" wrapText="1"/>
      <protection locked="0"/>
    </xf>
    <xf numFmtId="0" fontId="7" fillId="0" borderId="11" xfId="1" applyFont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>
      <alignment horizontal="center" vertical="center" textRotation="90" wrapText="1"/>
    </xf>
    <xf numFmtId="0" fontId="7" fillId="2" borderId="12" xfId="0" applyFont="1" applyFill="1" applyBorder="1" applyAlignment="1">
      <alignment horizontal="center" vertical="center" textRotation="90" wrapText="1"/>
    </xf>
    <xf numFmtId="0" fontId="7" fillId="2" borderId="11" xfId="0" applyFont="1" applyFill="1" applyBorder="1" applyAlignment="1">
      <alignment horizontal="center" vertical="center" textRotation="90" wrapText="1"/>
    </xf>
    <xf numFmtId="0" fontId="7" fillId="0" borderId="1" xfId="0" applyFont="1" applyBorder="1" applyAlignment="1">
      <alignment horizontal="center" vertical="center" textRotation="90" wrapText="1"/>
    </xf>
    <xf numFmtId="0" fontId="7" fillId="0" borderId="8" xfId="0" applyFont="1" applyBorder="1" applyAlignment="1">
      <alignment horizontal="center" vertical="center" textRotation="90" wrapText="1"/>
    </xf>
    <xf numFmtId="0" fontId="7" fillId="0" borderId="4" xfId="0" applyFont="1" applyBorder="1" applyAlignment="1">
      <alignment horizontal="center" vertical="center" textRotation="90" wrapText="1"/>
    </xf>
    <xf numFmtId="0" fontId="7" fillId="0" borderId="9" xfId="0" applyFont="1" applyBorder="1" applyAlignment="1">
      <alignment horizontal="center" vertical="center" textRotation="90" wrapText="1"/>
    </xf>
    <xf numFmtId="0" fontId="7" fillId="0" borderId="1" xfId="1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4" borderId="11" xfId="1" applyFont="1" applyFill="1" applyBorder="1" applyAlignment="1">
      <alignment horizontal="center" vertical="center" wrapText="1"/>
    </xf>
    <xf numFmtId="0" fontId="5" fillId="4" borderId="3" xfId="1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textRotation="90" wrapText="1"/>
    </xf>
    <xf numFmtId="0" fontId="6" fillId="4" borderId="4" xfId="0" applyFont="1" applyFill="1" applyBorder="1" applyAlignment="1">
      <alignment horizontal="center" vertical="center" textRotation="90" wrapText="1"/>
    </xf>
    <xf numFmtId="0" fontId="6" fillId="4" borderId="1" xfId="0" applyFont="1" applyFill="1" applyBorder="1" applyAlignment="1">
      <alignment horizontal="center" vertical="center" textRotation="90" wrapText="1"/>
    </xf>
    <xf numFmtId="0" fontId="6" fillId="4" borderId="3" xfId="0" applyFont="1" applyFill="1" applyBorder="1" applyAlignment="1">
      <alignment horizontal="center" vertical="center" textRotation="90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10" fillId="0" borderId="38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left" vertical="center" wrapText="1"/>
    </xf>
    <xf numFmtId="0" fontId="12" fillId="2" borderId="0" xfId="0" applyFont="1" applyFill="1" applyAlignment="1">
      <alignment horizontal="left" vertical="center" wrapText="1"/>
    </xf>
    <xf numFmtId="0" fontId="12" fillId="2" borderId="39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textRotation="90" wrapText="1"/>
    </xf>
    <xf numFmtId="0" fontId="5" fillId="0" borderId="12" xfId="0" applyFont="1" applyBorder="1" applyAlignment="1">
      <alignment horizontal="center" vertical="center" textRotation="90" wrapText="1"/>
    </xf>
    <xf numFmtId="0" fontId="5" fillId="0" borderId="11" xfId="0" applyFont="1" applyBorder="1" applyAlignment="1">
      <alignment horizontal="center" vertical="center" textRotation="90" wrapText="1"/>
    </xf>
    <xf numFmtId="0" fontId="7" fillId="0" borderId="3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15" borderId="1" xfId="0" applyFont="1" applyFill="1" applyBorder="1" applyAlignment="1">
      <alignment horizontal="center" vertical="center" textRotation="90" wrapText="1"/>
    </xf>
    <xf numFmtId="0" fontId="7" fillId="6" borderId="3" xfId="0" applyFont="1" applyFill="1" applyBorder="1" applyAlignment="1">
      <alignment horizontal="center" vertical="center" textRotation="90" wrapText="1"/>
    </xf>
    <xf numFmtId="0" fontId="7" fillId="6" borderId="12" xfId="0" applyFont="1" applyFill="1" applyBorder="1" applyAlignment="1">
      <alignment horizontal="center" vertical="center" textRotation="90" wrapText="1"/>
    </xf>
    <xf numFmtId="0" fontId="7" fillId="6" borderId="11" xfId="0" applyFont="1" applyFill="1" applyBorder="1" applyAlignment="1">
      <alignment horizontal="center" vertical="center" textRotation="90" wrapText="1"/>
    </xf>
    <xf numFmtId="0" fontId="10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8" fillId="5" borderId="15" xfId="0" applyFont="1" applyFill="1" applyBorder="1" applyAlignment="1" applyProtection="1">
      <alignment horizontal="center" vertical="center" wrapText="1"/>
      <protection hidden="1"/>
    </xf>
    <xf numFmtId="0" fontId="8" fillId="5" borderId="16" xfId="0" applyFont="1" applyFill="1" applyBorder="1" applyAlignment="1" applyProtection="1">
      <alignment horizontal="center" vertical="center" wrapText="1"/>
      <protection hidden="1"/>
    </xf>
    <xf numFmtId="0" fontId="8" fillId="5" borderId="25" xfId="0" applyFont="1" applyFill="1" applyBorder="1" applyAlignment="1" applyProtection="1">
      <alignment horizontal="center" vertical="center" wrapText="1"/>
      <protection hidden="1"/>
    </xf>
    <xf numFmtId="0" fontId="11" fillId="5" borderId="20" xfId="0" applyFont="1" applyFill="1" applyBorder="1" applyAlignment="1" applyProtection="1">
      <alignment horizontal="left" vertical="center" wrapText="1"/>
      <protection hidden="1"/>
    </xf>
    <xf numFmtId="0" fontId="11" fillId="5" borderId="21" xfId="0" applyFont="1" applyFill="1" applyBorder="1" applyAlignment="1" applyProtection="1">
      <alignment horizontal="left" vertical="center" wrapText="1"/>
      <protection hidden="1"/>
    </xf>
    <xf numFmtId="0" fontId="11" fillId="5" borderId="22" xfId="0" applyFont="1" applyFill="1" applyBorder="1" applyAlignment="1" applyProtection="1">
      <alignment horizontal="left" vertical="center" wrapText="1"/>
      <protection hidden="1"/>
    </xf>
    <xf numFmtId="0" fontId="11" fillId="5" borderId="23" xfId="0" applyFont="1" applyFill="1" applyBorder="1" applyAlignment="1" applyProtection="1">
      <alignment horizontal="left" vertical="center" wrapText="1"/>
      <protection hidden="1"/>
    </xf>
    <xf numFmtId="0" fontId="11" fillId="5" borderId="24" xfId="0" applyFont="1" applyFill="1" applyBorder="1" applyAlignment="1" applyProtection="1">
      <alignment horizontal="left" vertical="center" wrapText="1"/>
      <protection hidden="1"/>
    </xf>
    <xf numFmtId="0" fontId="12" fillId="2" borderId="7" xfId="0" applyFont="1" applyFill="1" applyBorder="1" applyAlignment="1">
      <alignment horizontal="left" vertical="center" wrapText="1"/>
    </xf>
    <xf numFmtId="0" fontId="12" fillId="2" borderId="6" xfId="0" applyFont="1" applyFill="1" applyBorder="1" applyAlignment="1">
      <alignment horizontal="left" vertical="center" wrapText="1"/>
    </xf>
    <xf numFmtId="0" fontId="12" fillId="2" borderId="5" xfId="0" applyFont="1" applyFill="1" applyBorder="1" applyAlignment="1">
      <alignment horizontal="left" vertical="center" wrapText="1"/>
    </xf>
    <xf numFmtId="0" fontId="7" fillId="7" borderId="12" xfId="0" applyFont="1" applyFill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7" fillId="2" borderId="1" xfId="1" applyFont="1" applyFill="1" applyBorder="1" applyAlignment="1" applyProtection="1">
      <alignment horizontal="center" vertical="center" wrapText="1"/>
      <protection locked="0"/>
    </xf>
    <xf numFmtId="0" fontId="7" fillId="7" borderId="3" xfId="0" applyFont="1" applyFill="1" applyBorder="1" applyAlignment="1">
      <alignment horizontal="center" vertical="center" textRotation="90" wrapText="1"/>
    </xf>
    <xf numFmtId="0" fontId="7" fillId="7" borderId="11" xfId="0" applyFont="1" applyFill="1" applyBorder="1" applyAlignment="1">
      <alignment horizontal="center" vertical="center" textRotation="90" wrapText="1"/>
    </xf>
    <xf numFmtId="0" fontId="5" fillId="0" borderId="3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7" fillId="0" borderId="3" xfId="0" applyFont="1" applyBorder="1" applyAlignment="1">
      <alignment horizontal="center" vertical="center" textRotation="90"/>
    </xf>
    <xf numFmtId="0" fontId="7" fillId="0" borderId="12" xfId="0" applyFont="1" applyBorder="1" applyAlignment="1">
      <alignment horizontal="center" vertical="center" textRotation="90"/>
    </xf>
    <xf numFmtId="0" fontId="7" fillId="0" borderId="11" xfId="0" applyFont="1" applyBorder="1" applyAlignment="1">
      <alignment horizontal="center" vertical="center" textRotation="90"/>
    </xf>
    <xf numFmtId="0" fontId="7" fillId="7" borderId="1" xfId="0" applyFont="1" applyFill="1" applyBorder="1" applyAlignment="1">
      <alignment horizontal="center" vertical="center" textRotation="90" wrapText="1"/>
    </xf>
    <xf numFmtId="0" fontId="17" fillId="11" borderId="21" xfId="0" applyFont="1" applyFill="1" applyBorder="1" applyAlignment="1">
      <alignment horizontal="left" vertical="center" wrapText="1" readingOrder="1"/>
    </xf>
    <xf numFmtId="0" fontId="17" fillId="11" borderId="33" xfId="0" applyFont="1" applyFill="1" applyBorder="1" applyAlignment="1">
      <alignment horizontal="left" vertical="center" wrapText="1" readingOrder="1"/>
    </xf>
    <xf numFmtId="0" fontId="13" fillId="8" borderId="26" xfId="0" applyFont="1" applyFill="1" applyBorder="1" applyAlignment="1">
      <alignment horizontal="center"/>
    </xf>
    <xf numFmtId="0" fontId="13" fillId="8" borderId="0" xfId="0" applyFont="1" applyFill="1" applyAlignment="1">
      <alignment horizontal="center"/>
    </xf>
    <xf numFmtId="0" fontId="15" fillId="9" borderId="2" xfId="0" applyFont="1" applyFill="1" applyBorder="1" applyAlignment="1">
      <alignment horizontal="center" vertical="center" wrapText="1" readingOrder="1"/>
    </xf>
    <xf numFmtId="0" fontId="15" fillId="9" borderId="28" xfId="0" applyFont="1" applyFill="1" applyBorder="1" applyAlignment="1">
      <alignment horizontal="center" vertical="center" wrapText="1" readingOrder="1"/>
    </xf>
    <xf numFmtId="0" fontId="17" fillId="10" borderId="7" xfId="0" applyFont="1" applyFill="1" applyBorder="1" applyAlignment="1">
      <alignment horizontal="left" vertical="center" wrapText="1" readingOrder="1"/>
    </xf>
    <xf numFmtId="0" fontId="17" fillId="10" borderId="5" xfId="0" applyFont="1" applyFill="1" applyBorder="1" applyAlignment="1">
      <alignment horizontal="left" vertical="center" wrapText="1" readingOrder="1"/>
    </xf>
    <xf numFmtId="0" fontId="17" fillId="10" borderId="30" xfId="0" applyFont="1" applyFill="1" applyBorder="1" applyAlignment="1">
      <alignment horizontal="left" vertical="center" wrapText="1" readingOrder="1"/>
    </xf>
    <xf numFmtId="0" fontId="17" fillId="11" borderId="22" xfId="0" applyFont="1" applyFill="1" applyBorder="1" applyAlignment="1">
      <alignment horizontal="left" vertical="center" wrapText="1" readingOrder="1"/>
    </xf>
    <xf numFmtId="0" fontId="17" fillId="11" borderId="24" xfId="0" applyFont="1" applyFill="1" applyBorder="1" applyAlignment="1">
      <alignment horizontal="left" vertical="center" wrapText="1" readingOrder="1"/>
    </xf>
    <xf numFmtId="0" fontId="17" fillId="11" borderId="31" xfId="0" applyFont="1" applyFill="1" applyBorder="1" applyAlignment="1">
      <alignment horizontal="left" vertical="center" wrapText="1" readingOrder="1"/>
    </xf>
    <xf numFmtId="0" fontId="13" fillId="8" borderId="26" xfId="0" applyFont="1" applyFill="1" applyBorder="1" applyAlignment="1">
      <alignment horizontal="center" wrapText="1"/>
    </xf>
    <xf numFmtId="0" fontId="13" fillId="8" borderId="0" xfId="0" applyFont="1" applyFill="1" applyAlignment="1">
      <alignment horizontal="center" wrapText="1"/>
    </xf>
    <xf numFmtId="0" fontId="15" fillId="9" borderId="2" xfId="0" applyFont="1" applyFill="1" applyBorder="1" applyAlignment="1">
      <alignment horizontal="center" vertical="top" wrapText="1" readingOrder="1"/>
    </xf>
    <xf numFmtId="0" fontId="15" fillId="9" borderId="28" xfId="0" applyFont="1" applyFill="1" applyBorder="1" applyAlignment="1">
      <alignment horizontal="center" vertical="top" wrapText="1" readingOrder="1"/>
    </xf>
    <xf numFmtId="0" fontId="17" fillId="10" borderId="1" xfId="0" applyFont="1" applyFill="1" applyBorder="1" applyAlignment="1">
      <alignment horizontal="left" vertical="center" wrapText="1" readingOrder="1"/>
    </xf>
    <xf numFmtId="0" fontId="17" fillId="10" borderId="32" xfId="0" applyFont="1" applyFill="1" applyBorder="1" applyAlignment="1">
      <alignment horizontal="left" vertical="center" wrapText="1" readingOrder="1"/>
    </xf>
    <xf numFmtId="0" fontId="17" fillId="11" borderId="1" xfId="0" applyFont="1" applyFill="1" applyBorder="1" applyAlignment="1">
      <alignment horizontal="left" vertical="center" wrapText="1" readingOrder="1"/>
    </xf>
    <xf numFmtId="0" fontId="17" fillId="11" borderId="32" xfId="0" applyFont="1" applyFill="1" applyBorder="1" applyAlignment="1">
      <alignment horizontal="left" vertical="center" wrapText="1" readingOrder="1"/>
    </xf>
    <xf numFmtId="0" fontId="15" fillId="9" borderId="27" xfId="0" applyFont="1" applyFill="1" applyBorder="1" applyAlignment="1">
      <alignment horizontal="center" vertical="center" wrapText="1" readingOrder="1"/>
    </xf>
    <xf numFmtId="0" fontId="15" fillId="9" borderId="29" xfId="0" applyFont="1" applyFill="1" applyBorder="1" applyAlignment="1">
      <alignment horizontal="center" vertical="center" wrapText="1" readingOrder="1"/>
    </xf>
    <xf numFmtId="0" fontId="15" fillId="9" borderId="1" xfId="0" applyFont="1" applyFill="1" applyBorder="1" applyAlignment="1">
      <alignment horizontal="center" vertical="center" wrapText="1" readingOrder="1"/>
    </xf>
    <xf numFmtId="0" fontId="17" fillId="11" borderId="29" xfId="0" applyFont="1" applyFill="1" applyBorder="1" applyAlignment="1">
      <alignment horizontal="left" vertical="center" wrapText="1" readingOrder="1"/>
    </xf>
    <xf numFmtId="0" fontId="17" fillId="11" borderId="20" xfId="0" applyFont="1" applyFill="1" applyBorder="1" applyAlignment="1">
      <alignment horizontal="left" vertical="center" wrapText="1" readingOrder="1"/>
    </xf>
    <xf numFmtId="0" fontId="17" fillId="10" borderId="1" xfId="0" applyFont="1" applyFill="1" applyBorder="1" applyAlignment="1">
      <alignment horizontal="left" vertical="top" wrapText="1" readingOrder="1"/>
    </xf>
    <xf numFmtId="0" fontId="17" fillId="10" borderId="32" xfId="0" applyFont="1" applyFill="1" applyBorder="1" applyAlignment="1">
      <alignment horizontal="left" vertical="top" wrapText="1" readingOrder="1"/>
    </xf>
    <xf numFmtId="0" fontId="16" fillId="11" borderId="34" xfId="0" applyFont="1" applyFill="1" applyBorder="1" applyAlignment="1">
      <alignment horizontal="center" vertical="center" wrapText="1" readingOrder="1"/>
    </xf>
    <xf numFmtId="0" fontId="16" fillId="11" borderId="35" xfId="0" applyFont="1" applyFill="1" applyBorder="1" applyAlignment="1">
      <alignment horizontal="center" vertical="center" wrapText="1" readingOrder="1"/>
    </xf>
    <xf numFmtId="0" fontId="17" fillId="11" borderId="3" xfId="0" applyFont="1" applyFill="1" applyBorder="1" applyAlignment="1">
      <alignment horizontal="center" vertical="center" wrapText="1" readingOrder="1"/>
    </xf>
    <xf numFmtId="0" fontId="17" fillId="11" borderId="11" xfId="0" applyFont="1" applyFill="1" applyBorder="1" applyAlignment="1">
      <alignment horizontal="center" vertical="center" wrapText="1" readingOrder="1"/>
    </xf>
    <xf numFmtId="0" fontId="17" fillId="11" borderId="1" xfId="0" applyFont="1" applyFill="1" applyBorder="1" applyAlignment="1">
      <alignment horizontal="left" vertical="top" wrapText="1" readingOrder="1"/>
    </xf>
    <xf numFmtId="0" fontId="17" fillId="11" borderId="32" xfId="0" applyFont="1" applyFill="1" applyBorder="1" applyAlignment="1">
      <alignment horizontal="left" vertical="top" wrapText="1" readingOrder="1"/>
    </xf>
    <xf numFmtId="0" fontId="17" fillId="11" borderId="21" xfId="0" applyFont="1" applyFill="1" applyBorder="1" applyAlignment="1">
      <alignment horizontal="left" vertical="top" wrapText="1" readingOrder="1"/>
    </xf>
    <xf numFmtId="0" fontId="17" fillId="11" borderId="33" xfId="0" applyFont="1" applyFill="1" applyBorder="1" applyAlignment="1">
      <alignment horizontal="left" vertical="top" wrapText="1" readingOrder="1"/>
    </xf>
    <xf numFmtId="0" fontId="15" fillId="9" borderId="36" xfId="0" applyFont="1" applyFill="1" applyBorder="1" applyAlignment="1">
      <alignment horizontal="center" vertical="center" wrapText="1" readingOrder="1"/>
    </xf>
    <xf numFmtId="0" fontId="15" fillId="9" borderId="35" xfId="0" applyFont="1" applyFill="1" applyBorder="1" applyAlignment="1">
      <alignment horizontal="center" vertical="center" wrapText="1" readingOrder="1"/>
    </xf>
    <xf numFmtId="0" fontId="15" fillId="9" borderId="37" xfId="0" applyFont="1" applyFill="1" applyBorder="1" applyAlignment="1">
      <alignment horizontal="center" vertical="center" wrapText="1" readingOrder="1"/>
    </xf>
    <xf numFmtId="0" fontId="15" fillId="9" borderId="11" xfId="0" applyFont="1" applyFill="1" applyBorder="1" applyAlignment="1">
      <alignment horizontal="center" vertical="center" wrapText="1" readingOrder="1"/>
    </xf>
    <xf numFmtId="0" fontId="15" fillId="9" borderId="15" xfId="0" applyFont="1" applyFill="1" applyBorder="1" applyAlignment="1">
      <alignment horizontal="center" vertical="center" wrapText="1" readingOrder="1"/>
    </xf>
    <xf numFmtId="0" fontId="15" fillId="9" borderId="16" xfId="0" applyFont="1" applyFill="1" applyBorder="1" applyAlignment="1">
      <alignment horizontal="center" vertical="center" wrapText="1" readingOrder="1"/>
    </xf>
    <xf numFmtId="0" fontId="15" fillId="9" borderId="25" xfId="0" applyFont="1" applyFill="1" applyBorder="1" applyAlignment="1">
      <alignment horizontal="center" vertical="center" wrapText="1" readingOrder="1"/>
    </xf>
    <xf numFmtId="0" fontId="17" fillId="10" borderId="7" xfId="0" applyFont="1" applyFill="1" applyBorder="1" applyAlignment="1">
      <alignment horizontal="center" vertical="center" wrapText="1" readingOrder="1"/>
    </xf>
    <xf numFmtId="0" fontId="17" fillId="10" borderId="6" xfId="0" applyFont="1" applyFill="1" applyBorder="1" applyAlignment="1">
      <alignment horizontal="center" vertical="center" wrapText="1" readingOrder="1"/>
    </xf>
    <xf numFmtId="0" fontId="17" fillId="10" borderId="30" xfId="0" applyFont="1" applyFill="1" applyBorder="1" applyAlignment="1">
      <alignment horizontal="center" vertical="center" wrapText="1" readingOrder="1"/>
    </xf>
    <xf numFmtId="0" fontId="17" fillId="10" borderId="21" xfId="0" applyFont="1" applyFill="1" applyBorder="1" applyAlignment="1">
      <alignment horizontal="left" vertical="center" wrapText="1" readingOrder="1"/>
    </xf>
    <xf numFmtId="0" fontId="17" fillId="10" borderId="33" xfId="0" applyFont="1" applyFill="1" applyBorder="1" applyAlignment="1">
      <alignment horizontal="left" vertical="center" wrapText="1" readingOrder="1"/>
    </xf>
    <xf numFmtId="0" fontId="15" fillId="9" borderId="1" xfId="0" applyFont="1" applyFill="1" applyBorder="1" applyAlignment="1">
      <alignment horizontal="center" vertical="top" wrapText="1" readingOrder="1"/>
    </xf>
    <xf numFmtId="0" fontId="17" fillId="11" borderId="1" xfId="0" applyFont="1" applyFill="1" applyBorder="1" applyAlignment="1">
      <alignment horizontal="center" vertical="top" wrapText="1" readingOrder="1"/>
    </xf>
    <xf numFmtId="0" fontId="17" fillId="10" borderId="1" xfId="0" applyFont="1" applyFill="1" applyBorder="1" applyAlignment="1">
      <alignment horizontal="center" vertical="top" wrapText="1" readingOrder="1"/>
    </xf>
    <xf numFmtId="0" fontId="17" fillId="11" borderId="7" xfId="0" applyFont="1" applyFill="1" applyBorder="1" applyAlignment="1">
      <alignment horizontal="left" vertical="center" wrapText="1" readingOrder="1"/>
    </xf>
    <xf numFmtId="0" fontId="17" fillId="11" borderId="30" xfId="0" applyFont="1" applyFill="1" applyBorder="1" applyAlignment="1">
      <alignment horizontal="left" vertical="center" wrapText="1" readingOrder="1"/>
    </xf>
  </cellXfs>
  <cellStyles count="9">
    <cellStyle name="Date" xfId="2"/>
    <cellStyle name="Fixed" xfId="3"/>
    <cellStyle name="Heading1" xfId="4"/>
    <cellStyle name="Heading2" xfId="5"/>
    <cellStyle name="Normal" xfId="0" builtinId="0"/>
    <cellStyle name="Normal 2" xfId="6"/>
    <cellStyle name="Normal_Panorama riesgos Coveñas  OCTUBRE 31 -1800" xfId="1"/>
    <cellStyle name="Porcentaje 2" xfId="7"/>
    <cellStyle name="Total 2" xfId="8"/>
  </cellStyles>
  <dxfs count="2411"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 tint="-0.14996795556505021"/>
      </font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 tint="-0.14996795556505021"/>
      </font>
    </dxf>
    <dxf>
      <font>
        <color theme="0" tint="-0.14996795556505021"/>
      </font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 tint="-0.14996795556505021"/>
      </font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6600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  <dxf>
      <font>
        <color theme="0" tint="-0.14996795556505021"/>
      </font>
    </dxf>
    <dxf>
      <font>
        <color theme="0" tint="-0.14996795556505021"/>
        <name val="Cambria"/>
        <scheme val="none"/>
      </font>
    </dxf>
    <dxf>
      <font>
        <b/>
        <i val="0"/>
        <strike val="0"/>
        <u/>
        <color theme="0"/>
        <name val="Cambria"/>
        <scheme val="none"/>
      </font>
      <fill>
        <patternFill>
          <bgColor theme="9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609601</xdr:colOff>
      <xdr:row>0</xdr:row>
      <xdr:rowOff>1</xdr:rowOff>
    </xdr:from>
    <xdr:to>
      <xdr:col>5</xdr:col>
      <xdr:colOff>301626</xdr:colOff>
      <xdr:row>0</xdr:row>
      <xdr:rowOff>1635125</xdr:rowOff>
    </xdr:to>
    <xdr:pic>
      <xdr:nvPicPr>
        <xdr:cNvPr id="3" name="2 Imagen" descr="20120412_logo_CVS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6351" y="1"/>
          <a:ext cx="3200400" cy="1635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609601</xdr:colOff>
      <xdr:row>0</xdr:row>
      <xdr:rowOff>1</xdr:rowOff>
    </xdr:from>
    <xdr:to>
      <xdr:col>5</xdr:col>
      <xdr:colOff>301626</xdr:colOff>
      <xdr:row>0</xdr:row>
      <xdr:rowOff>1635125</xdr:rowOff>
    </xdr:to>
    <xdr:pic>
      <xdr:nvPicPr>
        <xdr:cNvPr id="2" name="2 Imagen" descr="20120412_logo_CVS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71601" y="1"/>
          <a:ext cx="3705225" cy="16351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609601</xdr:colOff>
      <xdr:row>0</xdr:row>
      <xdr:rowOff>1</xdr:rowOff>
    </xdr:from>
    <xdr:to>
      <xdr:col>5</xdr:col>
      <xdr:colOff>301626</xdr:colOff>
      <xdr:row>0</xdr:row>
      <xdr:rowOff>1635125</xdr:rowOff>
    </xdr:to>
    <xdr:pic>
      <xdr:nvPicPr>
        <xdr:cNvPr id="2" name="2 Imagen" descr="20120412_logo_CVS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71601" y="1"/>
          <a:ext cx="3705225" cy="16351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609601</xdr:colOff>
      <xdr:row>0</xdr:row>
      <xdr:rowOff>1</xdr:rowOff>
    </xdr:from>
    <xdr:to>
      <xdr:col>5</xdr:col>
      <xdr:colOff>301626</xdr:colOff>
      <xdr:row>0</xdr:row>
      <xdr:rowOff>1635125</xdr:rowOff>
    </xdr:to>
    <xdr:pic>
      <xdr:nvPicPr>
        <xdr:cNvPr id="2" name="2 Imagen" descr="20120412_logo_CVS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71601" y="1"/>
          <a:ext cx="3705225" cy="163512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609601</xdr:colOff>
      <xdr:row>0</xdr:row>
      <xdr:rowOff>1</xdr:rowOff>
    </xdr:from>
    <xdr:to>
      <xdr:col>5</xdr:col>
      <xdr:colOff>301626</xdr:colOff>
      <xdr:row>0</xdr:row>
      <xdr:rowOff>1635125</xdr:rowOff>
    </xdr:to>
    <xdr:pic>
      <xdr:nvPicPr>
        <xdr:cNvPr id="2" name="2 Imagen" descr="20120412_logo_CVS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08101" y="1"/>
          <a:ext cx="3368675" cy="16351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rporacioncvs-my.sharepoint.com/Users/oscarportacio/Google%20Drive/SISTEMA%20DE%20GESTIO&#769;N%20SST/SEGURIDAD%20INDUTRIAL%20RIO%20SG-SST/MATRIZ%20DE%20PELIGROS/Panorama%20de%20Factores%20de%20Riesgos.xl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 DE PELIGROS"/>
      <sheetName val="MATRIZ DE RIESGOS"/>
      <sheetName val="NIVELES DE VALORACIÓN"/>
      <sheetName val="JERARQUIA DE CONTROLES"/>
      <sheetName val="LISTAS DESPLEGABLES"/>
    </sheetNames>
    <sheetDataSet>
      <sheetData sheetId="0" refreshError="1"/>
      <sheetData sheetId="1" refreshError="1"/>
      <sheetData sheetId="2"/>
      <sheetData sheetId="3" refreshError="1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theme="6" tint="-0.499984740745262"/>
  </sheetPr>
  <dimension ref="A1:AI156"/>
  <sheetViews>
    <sheetView tabSelected="1" view="pageBreakPreview" zoomScale="60" zoomScaleNormal="30" workbookViewId="0">
      <pane xSplit="15" ySplit="4" topLeftCell="P77" activePane="bottomRight" state="frozen"/>
      <selection pane="topRight" activeCell="P1" sqref="P1"/>
      <selection pane="bottomLeft" activeCell="A5" sqref="A5"/>
      <selection pane="bottomRight" activeCell="M77" sqref="M77"/>
    </sheetView>
  </sheetViews>
  <sheetFormatPr baseColWidth="10" defaultColWidth="11.42578125" defaultRowHeight="16.5" x14ac:dyDescent="0.3"/>
  <cols>
    <col min="1" max="1" width="10" style="2" customWidth="1"/>
    <col min="2" max="2" width="11.42578125" style="2"/>
    <col min="3" max="3" width="13" style="2" customWidth="1"/>
    <col min="4" max="4" width="16.7109375" style="2" customWidth="1"/>
    <col min="5" max="5" width="11.42578125" style="2"/>
    <col min="6" max="6" width="24.28515625" style="2" customWidth="1"/>
    <col min="7" max="7" width="21" style="2" customWidth="1"/>
    <col min="8" max="8" width="24.28515625" style="2" customWidth="1"/>
    <col min="9" max="9" width="23.28515625" style="2" customWidth="1"/>
    <col min="10" max="10" width="16.42578125" style="2" customWidth="1"/>
    <col min="11" max="11" width="16.7109375" style="2" customWidth="1"/>
    <col min="12" max="14" width="11.42578125" style="2" bestFit="1" customWidth="1"/>
    <col min="15" max="15" width="11.42578125" style="2"/>
    <col min="16" max="16" width="11.42578125" style="2" bestFit="1" customWidth="1"/>
    <col min="17" max="17" width="14.42578125" style="2" bestFit="1" customWidth="1"/>
    <col min="18" max="18" width="11.42578125" style="2"/>
    <col min="19" max="19" width="16.42578125" style="2" customWidth="1"/>
    <col min="20" max="21" width="11.42578125" style="2" bestFit="1" customWidth="1"/>
    <col min="22" max="22" width="19" style="2" customWidth="1"/>
    <col min="23" max="23" width="14.140625" style="2" customWidth="1"/>
    <col min="24" max="24" width="13.42578125" style="2" customWidth="1"/>
    <col min="25" max="25" width="12" style="2" customWidth="1"/>
    <col min="26" max="26" width="23.5703125" style="2" customWidth="1"/>
    <col min="27" max="27" width="24" style="2" customWidth="1"/>
    <col min="28" max="28" width="18.85546875" style="2" customWidth="1"/>
    <col min="29" max="29" width="26" style="2" customWidth="1"/>
    <col min="30" max="30" width="18.85546875" style="2" customWidth="1"/>
    <col min="31" max="16384" width="11.42578125" style="2"/>
  </cols>
  <sheetData>
    <row r="1" spans="1:35" ht="137.25" customHeight="1" thickBot="1" x14ac:dyDescent="0.35">
      <c r="A1" s="120"/>
      <c r="B1" s="121"/>
      <c r="C1" s="121"/>
      <c r="D1" s="121"/>
      <c r="E1" s="121"/>
      <c r="F1" s="121"/>
      <c r="G1" s="134" t="s">
        <v>0</v>
      </c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6" t="s">
        <v>1</v>
      </c>
      <c r="AB1" s="136"/>
      <c r="AC1" s="136"/>
      <c r="AD1" s="137"/>
      <c r="AE1" s="1"/>
      <c r="AF1" s="1"/>
      <c r="AG1" s="1"/>
      <c r="AH1" s="1"/>
      <c r="AI1" s="1"/>
    </row>
    <row r="2" spans="1:35" ht="39.950000000000003" customHeight="1" x14ac:dyDescent="0.3">
      <c r="A2" s="138" t="s">
        <v>2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39"/>
      <c r="Z2" s="139"/>
      <c r="AA2" s="139"/>
      <c r="AB2" s="139"/>
      <c r="AC2" s="139"/>
      <c r="AD2" s="140"/>
      <c r="AE2" s="1"/>
      <c r="AF2" s="1"/>
      <c r="AG2" s="1"/>
      <c r="AH2" s="1"/>
      <c r="AI2" s="1"/>
    </row>
    <row r="3" spans="1:35" ht="33" x14ac:dyDescent="0.3">
      <c r="A3" s="124" t="s">
        <v>3</v>
      </c>
      <c r="B3" s="126" t="s">
        <v>4</v>
      </c>
      <c r="C3" s="126" t="s">
        <v>5</v>
      </c>
      <c r="D3" s="126" t="s">
        <v>6</v>
      </c>
      <c r="E3" s="128" t="s">
        <v>7</v>
      </c>
      <c r="F3" s="128" t="s">
        <v>8</v>
      </c>
      <c r="G3" s="128"/>
      <c r="H3" s="126" t="s">
        <v>9</v>
      </c>
      <c r="I3" s="128" t="s">
        <v>10</v>
      </c>
      <c r="J3" s="128"/>
      <c r="K3" s="128"/>
      <c r="L3" s="128" t="s">
        <v>11</v>
      </c>
      <c r="M3" s="128"/>
      <c r="N3" s="128"/>
      <c r="O3" s="128"/>
      <c r="P3" s="128"/>
      <c r="Q3" s="128"/>
      <c r="R3" s="128"/>
      <c r="S3" s="3" t="s">
        <v>12</v>
      </c>
      <c r="T3" s="130" t="s">
        <v>13</v>
      </c>
      <c r="U3" s="131"/>
      <c r="V3" s="131"/>
      <c r="W3" s="132"/>
      <c r="X3" s="128" t="s">
        <v>14</v>
      </c>
      <c r="Y3" s="133"/>
      <c r="Z3" s="133"/>
      <c r="AA3" s="133"/>
      <c r="AB3" s="133"/>
      <c r="AC3" s="122" t="s">
        <v>15</v>
      </c>
      <c r="AD3" s="122" t="s">
        <v>16</v>
      </c>
      <c r="AE3" s="1"/>
      <c r="AF3" s="1"/>
      <c r="AG3" s="1"/>
      <c r="AH3" s="1"/>
      <c r="AI3" s="1"/>
    </row>
    <row r="4" spans="1:35" ht="143.25" thickBot="1" x14ac:dyDescent="0.35">
      <c r="A4" s="125"/>
      <c r="B4" s="127"/>
      <c r="C4" s="127"/>
      <c r="D4" s="127"/>
      <c r="E4" s="129"/>
      <c r="F4" s="4" t="s">
        <v>17</v>
      </c>
      <c r="G4" s="4" t="s">
        <v>18</v>
      </c>
      <c r="H4" s="127"/>
      <c r="I4" s="4" t="s">
        <v>19</v>
      </c>
      <c r="J4" s="4" t="s">
        <v>20</v>
      </c>
      <c r="K4" s="4" t="s">
        <v>21</v>
      </c>
      <c r="L4" s="5" t="s">
        <v>22</v>
      </c>
      <c r="M4" s="5" t="s">
        <v>23</v>
      </c>
      <c r="N4" s="5" t="s">
        <v>24</v>
      </c>
      <c r="O4" s="5" t="s">
        <v>25</v>
      </c>
      <c r="P4" s="5" t="s">
        <v>26</v>
      </c>
      <c r="Q4" s="5" t="s">
        <v>27</v>
      </c>
      <c r="R4" s="5" t="s">
        <v>28</v>
      </c>
      <c r="S4" s="5" t="s">
        <v>29</v>
      </c>
      <c r="T4" s="5" t="s">
        <v>30</v>
      </c>
      <c r="U4" s="5" t="s">
        <v>31</v>
      </c>
      <c r="V4" s="5" t="s">
        <v>32</v>
      </c>
      <c r="W4" s="5" t="s">
        <v>33</v>
      </c>
      <c r="X4" s="5" t="s">
        <v>34</v>
      </c>
      <c r="Y4" s="5" t="s">
        <v>35</v>
      </c>
      <c r="Z4" s="5" t="s">
        <v>36</v>
      </c>
      <c r="AA4" s="5" t="s">
        <v>37</v>
      </c>
      <c r="AB4" s="5" t="s">
        <v>38</v>
      </c>
      <c r="AC4" s="123"/>
      <c r="AD4" s="123"/>
      <c r="AE4" s="1"/>
      <c r="AF4" s="1"/>
      <c r="AG4" s="1"/>
      <c r="AH4" s="1"/>
      <c r="AI4" s="1"/>
    </row>
    <row r="5" spans="1:35" ht="269.25" customHeight="1" thickBot="1" x14ac:dyDescent="0.35">
      <c r="A5" s="103" t="s">
        <v>39</v>
      </c>
      <c r="B5" s="112" t="s">
        <v>40</v>
      </c>
      <c r="C5" s="103" t="s">
        <v>41</v>
      </c>
      <c r="D5" s="103" t="s">
        <v>41</v>
      </c>
      <c r="E5" s="6" t="s">
        <v>42</v>
      </c>
      <c r="F5" s="6" t="s">
        <v>43</v>
      </c>
      <c r="G5" s="6" t="s">
        <v>44</v>
      </c>
      <c r="H5" s="7" t="s">
        <v>45</v>
      </c>
      <c r="I5" s="8" t="s">
        <v>46</v>
      </c>
      <c r="J5" s="9" t="s">
        <v>47</v>
      </c>
      <c r="K5" s="9" t="s">
        <v>46</v>
      </c>
      <c r="L5" s="12">
        <v>2</v>
      </c>
      <c r="M5" s="12">
        <v>3</v>
      </c>
      <c r="N5" s="12">
        <f t="shared" ref="N5:N13" si="0">L5*M5</f>
        <v>6</v>
      </c>
      <c r="O5" s="21" t="str">
        <f t="shared" ref="O5:O13" si="1">IF(N5&lt;2,"O",IF(N5&lt;=4,"(B)",IF(N5&lt;=8,"(M)",IF(N5&lt;=20,"(A)","(MA)"))))</f>
        <v>(M)</v>
      </c>
      <c r="P5" s="12">
        <v>10</v>
      </c>
      <c r="Q5" s="21">
        <f t="shared" ref="Q5:Q13" si="2">P5*N5</f>
        <v>60</v>
      </c>
      <c r="R5" s="21" t="str">
        <f t="shared" ref="R5:R13" si="3">IF(Q5&lt;20,"O",IF(Q5&lt;=20,"IV",IF(Q5&lt;=120,"III",IF(Q5&lt;=500,"II","I"))))</f>
        <v>III</v>
      </c>
      <c r="S5" s="22" t="str">
        <f t="shared" ref="S5:S13" si="4">IF(R5="I","No aceptable",IF(R5="II","N0 Aceptable con Control Especifico",IF(R5=0,"","Aceptable")))</f>
        <v>Aceptable</v>
      </c>
      <c r="T5" s="12">
        <v>3</v>
      </c>
      <c r="U5" s="12">
        <v>8</v>
      </c>
      <c r="V5" s="13" t="s">
        <v>48</v>
      </c>
      <c r="W5" s="13" t="s">
        <v>49</v>
      </c>
      <c r="X5" s="12"/>
      <c r="Y5" s="12"/>
      <c r="Z5" s="12" t="s">
        <v>544</v>
      </c>
      <c r="AA5" s="12" t="s">
        <v>523</v>
      </c>
      <c r="AB5" s="12"/>
      <c r="AC5" s="12" t="s">
        <v>524</v>
      </c>
      <c r="AD5" s="12" t="s">
        <v>50</v>
      </c>
      <c r="AE5" s="1"/>
      <c r="AF5" s="1"/>
      <c r="AG5" s="1"/>
      <c r="AH5" s="1"/>
      <c r="AI5" s="1"/>
    </row>
    <row r="6" spans="1:35" ht="180" customHeight="1" thickBot="1" x14ac:dyDescent="0.35">
      <c r="A6" s="104"/>
      <c r="B6" s="113"/>
      <c r="C6" s="104"/>
      <c r="D6" s="104"/>
      <c r="E6" s="8" t="s">
        <v>42</v>
      </c>
      <c r="F6" s="6" t="s">
        <v>51</v>
      </c>
      <c r="G6" s="10" t="s">
        <v>44</v>
      </c>
      <c r="H6" s="7" t="s">
        <v>52</v>
      </c>
      <c r="I6" s="8" t="s">
        <v>46</v>
      </c>
      <c r="J6" s="9" t="s">
        <v>47</v>
      </c>
      <c r="K6" s="10" t="s">
        <v>53</v>
      </c>
      <c r="L6" s="12">
        <v>2</v>
      </c>
      <c r="M6" s="12">
        <v>3</v>
      </c>
      <c r="N6" s="12">
        <f t="shared" si="0"/>
        <v>6</v>
      </c>
      <c r="O6" s="21" t="str">
        <f t="shared" si="1"/>
        <v>(M)</v>
      </c>
      <c r="P6" s="12">
        <v>10</v>
      </c>
      <c r="Q6" s="21">
        <f t="shared" si="2"/>
        <v>60</v>
      </c>
      <c r="R6" s="21" t="str">
        <f t="shared" si="3"/>
        <v>III</v>
      </c>
      <c r="S6" s="22" t="str">
        <f t="shared" si="4"/>
        <v>Aceptable</v>
      </c>
      <c r="T6" s="12">
        <v>3</v>
      </c>
      <c r="U6" s="12">
        <v>8</v>
      </c>
      <c r="V6" s="13" t="s">
        <v>54</v>
      </c>
      <c r="W6" s="13" t="s">
        <v>55</v>
      </c>
      <c r="X6" s="12"/>
      <c r="Y6" s="12"/>
      <c r="Z6" s="12" t="s">
        <v>544</v>
      </c>
      <c r="AA6" s="12" t="s">
        <v>523</v>
      </c>
      <c r="AB6" s="12"/>
      <c r="AC6" s="12" t="s">
        <v>524</v>
      </c>
      <c r="AD6" s="12" t="s">
        <v>50</v>
      </c>
      <c r="AE6" s="1"/>
      <c r="AF6" s="1"/>
      <c r="AG6" s="1"/>
      <c r="AH6" s="1"/>
      <c r="AI6" s="1"/>
    </row>
    <row r="7" spans="1:35" ht="142.5" customHeight="1" x14ac:dyDescent="0.3">
      <c r="A7" s="107"/>
      <c r="B7" s="113"/>
      <c r="C7" s="104"/>
      <c r="D7" s="104"/>
      <c r="E7" s="8" t="s">
        <v>42</v>
      </c>
      <c r="F7" s="11" t="s">
        <v>56</v>
      </c>
      <c r="G7" s="12" t="s">
        <v>57</v>
      </c>
      <c r="H7" s="13" t="s">
        <v>58</v>
      </c>
      <c r="I7" s="10" t="s">
        <v>46</v>
      </c>
      <c r="J7" s="10" t="s">
        <v>535</v>
      </c>
      <c r="K7" s="10" t="s">
        <v>46</v>
      </c>
      <c r="L7" s="24">
        <v>2</v>
      </c>
      <c r="M7" s="24">
        <v>3</v>
      </c>
      <c r="N7" s="24">
        <f t="shared" si="0"/>
        <v>6</v>
      </c>
      <c r="O7" s="21" t="str">
        <f t="shared" si="1"/>
        <v>(M)</v>
      </c>
      <c r="P7" s="24">
        <v>10</v>
      </c>
      <c r="Q7" s="21">
        <f t="shared" si="2"/>
        <v>60</v>
      </c>
      <c r="R7" s="21" t="str">
        <f t="shared" si="3"/>
        <v>III</v>
      </c>
      <c r="S7" s="22" t="str">
        <f t="shared" si="4"/>
        <v>Aceptable</v>
      </c>
      <c r="T7" s="24">
        <v>3</v>
      </c>
      <c r="U7" s="24">
        <v>6</v>
      </c>
      <c r="V7" s="13" t="s">
        <v>59</v>
      </c>
      <c r="W7" s="13" t="s">
        <v>60</v>
      </c>
      <c r="X7" s="25"/>
      <c r="Y7" s="25"/>
      <c r="Z7" s="26"/>
      <c r="AA7" s="12" t="s">
        <v>536</v>
      </c>
      <c r="AB7" s="26"/>
      <c r="AC7" s="25" t="s">
        <v>61</v>
      </c>
      <c r="AD7" s="9"/>
      <c r="AE7" s="1"/>
      <c r="AF7" s="1"/>
      <c r="AG7" s="1"/>
      <c r="AH7" s="1"/>
      <c r="AI7" s="1"/>
    </row>
    <row r="8" spans="1:35" ht="138.75" customHeight="1" thickBot="1" x14ac:dyDescent="0.35">
      <c r="A8" s="103" t="s">
        <v>62</v>
      </c>
      <c r="B8" s="113"/>
      <c r="C8" s="104"/>
      <c r="D8" s="104"/>
      <c r="E8" s="8"/>
      <c r="F8" s="6" t="s">
        <v>63</v>
      </c>
      <c r="G8" s="6" t="s">
        <v>64</v>
      </c>
      <c r="H8" s="7" t="s">
        <v>65</v>
      </c>
      <c r="I8" s="10" t="s">
        <v>46</v>
      </c>
      <c r="J8" s="10" t="s">
        <v>528</v>
      </c>
      <c r="K8" s="10" t="s">
        <v>46</v>
      </c>
      <c r="L8" s="9">
        <v>2</v>
      </c>
      <c r="M8" s="9">
        <v>3</v>
      </c>
      <c r="N8" s="12">
        <f t="shared" si="0"/>
        <v>6</v>
      </c>
      <c r="O8" s="24" t="str">
        <f t="shared" si="1"/>
        <v>(M)</v>
      </c>
      <c r="P8" s="28">
        <v>10</v>
      </c>
      <c r="Q8" s="24">
        <f t="shared" si="2"/>
        <v>60</v>
      </c>
      <c r="R8" s="24" t="str">
        <f t="shared" si="3"/>
        <v>III</v>
      </c>
      <c r="S8" s="29" t="str">
        <f t="shared" si="4"/>
        <v>Aceptable</v>
      </c>
      <c r="T8" s="9">
        <v>3</v>
      </c>
      <c r="U8" s="9">
        <v>4</v>
      </c>
      <c r="V8" s="9" t="s">
        <v>67</v>
      </c>
      <c r="W8" s="9" t="s">
        <v>60</v>
      </c>
      <c r="X8" s="9"/>
      <c r="Y8" s="9"/>
      <c r="Z8" s="9"/>
      <c r="AA8" s="9" t="s">
        <v>529</v>
      </c>
      <c r="AB8" s="9"/>
      <c r="AC8" s="9" t="s">
        <v>527</v>
      </c>
      <c r="AD8" s="9" t="s">
        <v>70</v>
      </c>
      <c r="AE8" s="1"/>
      <c r="AF8" s="1"/>
      <c r="AG8" s="1"/>
      <c r="AH8" s="1"/>
      <c r="AI8" s="1"/>
    </row>
    <row r="9" spans="1:35" ht="193.5" customHeight="1" thickBot="1" x14ac:dyDescent="0.35">
      <c r="A9" s="104"/>
      <c r="B9" s="113"/>
      <c r="C9" s="104"/>
      <c r="D9" s="104"/>
      <c r="E9" s="8"/>
      <c r="F9" s="6" t="s">
        <v>71</v>
      </c>
      <c r="G9" s="10" t="s">
        <v>72</v>
      </c>
      <c r="H9" s="7" t="s">
        <v>73</v>
      </c>
      <c r="I9" s="10" t="s">
        <v>74</v>
      </c>
      <c r="J9" s="10" t="s">
        <v>75</v>
      </c>
      <c r="K9" s="10" t="s">
        <v>46</v>
      </c>
      <c r="L9" s="9">
        <v>2</v>
      </c>
      <c r="M9" s="9">
        <v>4</v>
      </c>
      <c r="N9" s="12">
        <f t="shared" si="0"/>
        <v>8</v>
      </c>
      <c r="O9" s="21" t="str">
        <f t="shared" si="1"/>
        <v>(M)</v>
      </c>
      <c r="P9" s="28">
        <v>10</v>
      </c>
      <c r="Q9" s="21">
        <f t="shared" si="2"/>
        <v>80</v>
      </c>
      <c r="R9" s="21" t="str">
        <f t="shared" si="3"/>
        <v>III</v>
      </c>
      <c r="S9" s="22" t="str">
        <f t="shared" si="4"/>
        <v>Aceptable</v>
      </c>
      <c r="T9" s="9">
        <v>1</v>
      </c>
      <c r="U9" s="9">
        <v>8</v>
      </c>
      <c r="V9" s="9" t="s">
        <v>76</v>
      </c>
      <c r="W9" s="9" t="s">
        <v>77</v>
      </c>
      <c r="X9" s="9"/>
      <c r="Y9" s="9"/>
      <c r="Z9" s="9"/>
      <c r="AA9" s="9" t="s">
        <v>78</v>
      </c>
      <c r="AB9" s="9" t="s">
        <v>79</v>
      </c>
      <c r="AC9" s="9" t="s">
        <v>80</v>
      </c>
      <c r="AD9" s="9"/>
      <c r="AE9" s="1"/>
      <c r="AF9" s="1"/>
      <c r="AG9" s="1"/>
      <c r="AH9" s="1"/>
      <c r="AI9" s="1"/>
    </row>
    <row r="10" spans="1:35" ht="162" customHeight="1" x14ac:dyDescent="0.3">
      <c r="A10" s="107"/>
      <c r="B10" s="113"/>
      <c r="C10" s="104"/>
      <c r="D10" s="104"/>
      <c r="E10" s="8" t="s">
        <v>42</v>
      </c>
      <c r="F10" s="6" t="s">
        <v>81</v>
      </c>
      <c r="G10" s="6" t="s">
        <v>64</v>
      </c>
      <c r="H10" s="7" t="s">
        <v>82</v>
      </c>
      <c r="I10" s="10" t="s">
        <v>46</v>
      </c>
      <c r="J10" s="10" t="s">
        <v>83</v>
      </c>
      <c r="K10" s="10" t="s">
        <v>84</v>
      </c>
      <c r="L10" s="9">
        <v>2</v>
      </c>
      <c r="M10" s="9">
        <v>2</v>
      </c>
      <c r="N10" s="12">
        <f t="shared" si="0"/>
        <v>4</v>
      </c>
      <c r="O10" s="21" t="str">
        <f t="shared" si="1"/>
        <v>(B)</v>
      </c>
      <c r="P10" s="28">
        <v>25</v>
      </c>
      <c r="Q10" s="21">
        <f t="shared" si="2"/>
        <v>100</v>
      </c>
      <c r="R10" s="21" t="str">
        <f t="shared" si="3"/>
        <v>III</v>
      </c>
      <c r="S10" s="22" t="str">
        <f t="shared" si="4"/>
        <v>Aceptable</v>
      </c>
      <c r="T10" s="9">
        <v>1</v>
      </c>
      <c r="U10" s="9">
        <v>8</v>
      </c>
      <c r="V10" s="9" t="s">
        <v>85</v>
      </c>
      <c r="W10" s="9" t="s">
        <v>60</v>
      </c>
      <c r="X10" s="9"/>
      <c r="Y10" s="9"/>
      <c r="Z10" s="9"/>
      <c r="AA10" s="9" t="s">
        <v>86</v>
      </c>
      <c r="AB10" s="9"/>
      <c r="AC10" s="9" t="s">
        <v>87</v>
      </c>
      <c r="AD10" s="9"/>
      <c r="AE10" s="1"/>
      <c r="AF10" s="1"/>
      <c r="AG10" s="1"/>
      <c r="AH10" s="1"/>
      <c r="AI10" s="1"/>
    </row>
    <row r="11" spans="1:35" ht="165" customHeight="1" thickBot="1" x14ac:dyDescent="0.35">
      <c r="A11" s="103" t="s">
        <v>39</v>
      </c>
      <c r="B11" s="113"/>
      <c r="C11" s="104"/>
      <c r="D11" s="104"/>
      <c r="E11" s="8" t="s">
        <v>42</v>
      </c>
      <c r="F11" s="6" t="s">
        <v>88</v>
      </c>
      <c r="G11" s="6" t="s">
        <v>89</v>
      </c>
      <c r="H11" s="6" t="s">
        <v>90</v>
      </c>
      <c r="I11" s="6" t="s">
        <v>46</v>
      </c>
      <c r="J11" s="6" t="s">
        <v>91</v>
      </c>
      <c r="K11" s="6" t="s">
        <v>92</v>
      </c>
      <c r="L11" s="12">
        <v>2</v>
      </c>
      <c r="M11" s="12">
        <v>2</v>
      </c>
      <c r="N11" s="12">
        <f t="shared" si="0"/>
        <v>4</v>
      </c>
      <c r="O11" s="24" t="str">
        <f t="shared" si="1"/>
        <v>(B)</v>
      </c>
      <c r="P11" s="12">
        <v>25</v>
      </c>
      <c r="Q11" s="24">
        <f t="shared" si="2"/>
        <v>100</v>
      </c>
      <c r="R11" s="24" t="str">
        <f t="shared" si="3"/>
        <v>III</v>
      </c>
      <c r="S11" s="29" t="str">
        <f t="shared" si="4"/>
        <v>Aceptable</v>
      </c>
      <c r="T11" s="12">
        <v>3</v>
      </c>
      <c r="U11" s="12">
        <v>8</v>
      </c>
      <c r="V11" s="13" t="s">
        <v>93</v>
      </c>
      <c r="W11" s="13" t="s">
        <v>94</v>
      </c>
      <c r="X11" s="12"/>
      <c r="Y11" s="12"/>
      <c r="Z11" s="12"/>
      <c r="AA11" s="12" t="s">
        <v>68</v>
      </c>
      <c r="AB11" s="9"/>
      <c r="AC11" s="9" t="s">
        <v>95</v>
      </c>
      <c r="AD11" s="9"/>
      <c r="AE11" s="1"/>
      <c r="AF11" s="1"/>
      <c r="AG11" s="1"/>
      <c r="AH11" s="1"/>
      <c r="AI11" s="1"/>
    </row>
    <row r="12" spans="1:35" ht="168" customHeight="1" x14ac:dyDescent="0.3">
      <c r="A12" s="104"/>
      <c r="B12" s="113"/>
      <c r="C12" s="104"/>
      <c r="D12" s="104"/>
      <c r="E12" s="10" t="s">
        <v>42</v>
      </c>
      <c r="F12" s="6" t="s">
        <v>96</v>
      </c>
      <c r="G12" s="6" t="s">
        <v>97</v>
      </c>
      <c r="H12" s="7" t="s">
        <v>98</v>
      </c>
      <c r="I12" s="8" t="s">
        <v>46</v>
      </c>
      <c r="J12" s="9" t="s">
        <v>531</v>
      </c>
      <c r="K12" s="8" t="s">
        <v>46</v>
      </c>
      <c r="L12" s="9">
        <v>2</v>
      </c>
      <c r="M12" s="9">
        <v>2</v>
      </c>
      <c r="N12" s="12">
        <f t="shared" si="0"/>
        <v>4</v>
      </c>
      <c r="O12" s="21" t="str">
        <f t="shared" si="1"/>
        <v>(B)</v>
      </c>
      <c r="P12" s="28">
        <v>25</v>
      </c>
      <c r="Q12" s="21">
        <f t="shared" si="2"/>
        <v>100</v>
      </c>
      <c r="R12" s="21" t="str">
        <f t="shared" si="3"/>
        <v>III</v>
      </c>
      <c r="S12" s="22" t="str">
        <f t="shared" si="4"/>
        <v>Aceptable</v>
      </c>
      <c r="T12" s="9">
        <v>3</v>
      </c>
      <c r="U12" s="9">
        <v>8</v>
      </c>
      <c r="V12" s="9" t="s">
        <v>99</v>
      </c>
      <c r="W12" s="9" t="s">
        <v>60</v>
      </c>
      <c r="X12" s="9"/>
      <c r="Y12" s="9"/>
      <c r="Z12" s="9"/>
      <c r="AA12" s="9" t="s">
        <v>532</v>
      </c>
      <c r="AB12" s="9"/>
      <c r="AC12" s="9" t="s">
        <v>100</v>
      </c>
      <c r="AD12" s="9"/>
      <c r="AE12" s="1"/>
      <c r="AF12" s="1"/>
      <c r="AG12" s="1"/>
      <c r="AH12" s="1"/>
      <c r="AI12" s="1"/>
    </row>
    <row r="13" spans="1:35" ht="106.5" customHeight="1" x14ac:dyDescent="0.3">
      <c r="A13" s="104"/>
      <c r="B13" s="113"/>
      <c r="C13" s="104"/>
      <c r="D13" s="104"/>
      <c r="E13" s="8" t="s">
        <v>42</v>
      </c>
      <c r="F13" s="6" t="s">
        <v>101</v>
      </c>
      <c r="G13" s="6" t="s">
        <v>102</v>
      </c>
      <c r="H13" s="7" t="s">
        <v>103</v>
      </c>
      <c r="I13" s="8" t="s">
        <v>46</v>
      </c>
      <c r="J13" s="9" t="s">
        <v>104</v>
      </c>
      <c r="K13" s="8" t="s">
        <v>46</v>
      </c>
      <c r="L13" s="9">
        <v>2</v>
      </c>
      <c r="M13" s="9">
        <v>3</v>
      </c>
      <c r="N13" s="12">
        <f t="shared" si="0"/>
        <v>6</v>
      </c>
      <c r="O13" s="24" t="str">
        <f t="shared" si="1"/>
        <v>(M)</v>
      </c>
      <c r="P13" s="28">
        <v>10</v>
      </c>
      <c r="Q13" s="24">
        <f t="shared" si="2"/>
        <v>60</v>
      </c>
      <c r="R13" s="24" t="str">
        <f t="shared" si="3"/>
        <v>III</v>
      </c>
      <c r="S13" s="29" t="str">
        <f t="shared" si="4"/>
        <v>Aceptable</v>
      </c>
      <c r="T13" s="9">
        <v>1</v>
      </c>
      <c r="U13" s="9">
        <v>8</v>
      </c>
      <c r="V13" s="9" t="s">
        <v>105</v>
      </c>
      <c r="W13" s="9" t="s">
        <v>106</v>
      </c>
      <c r="X13" s="9"/>
      <c r="Y13" s="9"/>
      <c r="Z13" s="9"/>
      <c r="AA13" s="9" t="s">
        <v>543</v>
      </c>
      <c r="AB13" s="9"/>
      <c r="AC13" s="30" t="s">
        <v>107</v>
      </c>
      <c r="AD13" s="14"/>
      <c r="AE13" s="1"/>
      <c r="AF13" s="1"/>
      <c r="AG13" s="1"/>
      <c r="AH13" s="1"/>
      <c r="AI13" s="1"/>
    </row>
    <row r="14" spans="1:35" ht="138" customHeight="1" thickBot="1" x14ac:dyDescent="0.35">
      <c r="A14" s="104"/>
      <c r="B14" s="113"/>
      <c r="C14" s="104"/>
      <c r="D14" s="104"/>
      <c r="E14" s="81"/>
      <c r="F14" s="6" t="s">
        <v>81</v>
      </c>
      <c r="G14" s="6" t="s">
        <v>64</v>
      </c>
      <c r="H14" s="7" t="s">
        <v>82</v>
      </c>
      <c r="I14" s="10" t="s">
        <v>46</v>
      </c>
      <c r="J14" s="10" t="s">
        <v>83</v>
      </c>
      <c r="K14" s="10" t="s">
        <v>46</v>
      </c>
      <c r="L14" s="9">
        <v>2</v>
      </c>
      <c r="M14" s="9">
        <v>2</v>
      </c>
      <c r="N14" s="12">
        <f t="shared" ref="N14:N44" si="5">L14*M14</f>
        <v>4</v>
      </c>
      <c r="O14" s="24" t="str">
        <f t="shared" ref="O14:O87" si="6">IF(N14&lt;2,"O",IF(N14&lt;=4,"(B)",IF(N14&lt;=8,"(M)",IF(N14&lt;=20,"(A)","(MA)"))))</f>
        <v>(B)</v>
      </c>
      <c r="P14" s="28">
        <v>25</v>
      </c>
      <c r="Q14" s="24">
        <f t="shared" ref="Q14:Q87" si="7">P14*N14</f>
        <v>100</v>
      </c>
      <c r="R14" s="24" t="str">
        <f t="shared" ref="R14:R87" si="8">IF(Q14&lt;20,"O",IF(Q14&lt;=20,"IV",IF(Q14&lt;=120,"III",IF(Q14&lt;=500,"II","I"))))</f>
        <v>III</v>
      </c>
      <c r="S14" s="29" t="str">
        <f t="shared" ref="S14:S87" si="9">IF(R14="I","No aceptable",IF(R14="II","N0 Aceptable con Control Especifico",IF(R14=0,"","Aceptable")))</f>
        <v>Aceptable</v>
      </c>
      <c r="T14" s="9">
        <v>1</v>
      </c>
      <c r="U14" s="9">
        <v>8</v>
      </c>
      <c r="V14" s="9" t="s">
        <v>67</v>
      </c>
      <c r="W14" s="9" t="s">
        <v>60</v>
      </c>
      <c r="X14" s="9"/>
      <c r="Y14" s="9"/>
      <c r="Z14" s="9"/>
      <c r="AA14" s="9" t="s">
        <v>86</v>
      </c>
      <c r="AB14" s="9"/>
      <c r="AC14" s="9" t="s">
        <v>108</v>
      </c>
      <c r="AD14" s="9"/>
      <c r="AE14" s="1"/>
      <c r="AF14" s="1"/>
      <c r="AG14" s="1"/>
      <c r="AH14" s="1"/>
      <c r="AI14" s="1"/>
    </row>
    <row r="15" spans="1:35" ht="106.5" customHeight="1" thickBot="1" x14ac:dyDescent="0.35">
      <c r="A15" s="103" t="s">
        <v>39</v>
      </c>
      <c r="B15" s="112" t="s">
        <v>109</v>
      </c>
      <c r="C15" s="103" t="s">
        <v>110</v>
      </c>
      <c r="D15" s="103" t="s">
        <v>111</v>
      </c>
      <c r="E15" s="109" t="s">
        <v>42</v>
      </c>
      <c r="F15" s="6" t="s">
        <v>43</v>
      </c>
      <c r="G15" s="6" t="s">
        <v>44</v>
      </c>
      <c r="H15" s="7" t="s">
        <v>45</v>
      </c>
      <c r="I15" s="8" t="s">
        <v>46</v>
      </c>
      <c r="J15" s="9" t="s">
        <v>47</v>
      </c>
      <c r="K15" s="8" t="s">
        <v>53</v>
      </c>
      <c r="L15" s="12">
        <v>2</v>
      </c>
      <c r="M15" s="12">
        <v>2</v>
      </c>
      <c r="N15" s="12">
        <f t="shared" si="5"/>
        <v>4</v>
      </c>
      <c r="O15" s="21" t="str">
        <f t="shared" si="6"/>
        <v>(B)</v>
      </c>
      <c r="P15" s="12">
        <v>25</v>
      </c>
      <c r="Q15" s="21">
        <f t="shared" si="7"/>
        <v>100</v>
      </c>
      <c r="R15" s="21" t="str">
        <f t="shared" si="8"/>
        <v>III</v>
      </c>
      <c r="S15" s="22" t="str">
        <f t="shared" si="9"/>
        <v>Aceptable</v>
      </c>
      <c r="T15" s="12">
        <v>7</v>
      </c>
      <c r="U15" s="12">
        <v>8</v>
      </c>
      <c r="V15" s="13" t="s">
        <v>48</v>
      </c>
      <c r="W15" s="13" t="s">
        <v>60</v>
      </c>
      <c r="X15" s="12"/>
      <c r="Y15" s="12"/>
      <c r="Z15" s="12" t="s">
        <v>544</v>
      </c>
      <c r="AA15" s="12" t="s">
        <v>523</v>
      </c>
      <c r="AB15" s="12"/>
      <c r="AC15" s="12" t="s">
        <v>524</v>
      </c>
      <c r="AD15" s="12" t="s">
        <v>50</v>
      </c>
      <c r="AE15" s="1"/>
      <c r="AF15" s="1"/>
      <c r="AG15" s="1"/>
      <c r="AH15" s="1"/>
      <c r="AI15" s="1"/>
    </row>
    <row r="16" spans="1:35" ht="147" customHeight="1" thickBot="1" x14ac:dyDescent="0.35">
      <c r="A16" s="104"/>
      <c r="B16" s="113"/>
      <c r="C16" s="104"/>
      <c r="D16" s="104"/>
      <c r="E16" s="110"/>
      <c r="F16" s="6" t="s">
        <v>51</v>
      </c>
      <c r="G16" s="10" t="s">
        <v>44</v>
      </c>
      <c r="H16" s="7" t="s">
        <v>52</v>
      </c>
      <c r="I16" s="10" t="s">
        <v>46</v>
      </c>
      <c r="J16" s="9" t="s">
        <v>47</v>
      </c>
      <c r="K16" s="10" t="s">
        <v>112</v>
      </c>
      <c r="L16" s="12">
        <v>2</v>
      </c>
      <c r="M16" s="12">
        <v>3</v>
      </c>
      <c r="N16" s="12">
        <f t="shared" si="5"/>
        <v>6</v>
      </c>
      <c r="O16" s="21" t="str">
        <f t="shared" si="6"/>
        <v>(M)</v>
      </c>
      <c r="P16" s="12">
        <v>10</v>
      </c>
      <c r="Q16" s="21">
        <f t="shared" si="7"/>
        <v>60</v>
      </c>
      <c r="R16" s="21" t="str">
        <f t="shared" si="8"/>
        <v>III</v>
      </c>
      <c r="S16" s="22" t="str">
        <f t="shared" si="9"/>
        <v>Aceptable</v>
      </c>
      <c r="T16" s="12">
        <v>1</v>
      </c>
      <c r="U16" s="12">
        <v>8</v>
      </c>
      <c r="V16" s="13" t="s">
        <v>54</v>
      </c>
      <c r="W16" s="13"/>
      <c r="X16" s="12"/>
      <c r="Y16" s="12"/>
      <c r="Z16" s="12" t="s">
        <v>544</v>
      </c>
      <c r="AA16" s="12" t="s">
        <v>523</v>
      </c>
      <c r="AB16" s="12"/>
      <c r="AC16" s="12" t="s">
        <v>524</v>
      </c>
      <c r="AD16" s="12" t="s">
        <v>50</v>
      </c>
      <c r="AE16" s="1"/>
      <c r="AF16" s="1"/>
      <c r="AG16" s="1"/>
      <c r="AH16" s="1"/>
      <c r="AI16" s="1"/>
    </row>
    <row r="17" spans="1:35" ht="88.5" customHeight="1" x14ac:dyDescent="0.3">
      <c r="A17" s="104"/>
      <c r="B17" s="113"/>
      <c r="C17" s="104"/>
      <c r="D17" s="104"/>
      <c r="E17" s="110"/>
      <c r="F17" s="11" t="s">
        <v>56</v>
      </c>
      <c r="G17" s="12" t="s">
        <v>57</v>
      </c>
      <c r="H17" s="13" t="s">
        <v>58</v>
      </c>
      <c r="I17" s="10" t="s">
        <v>46</v>
      </c>
      <c r="J17" s="10" t="s">
        <v>535</v>
      </c>
      <c r="K17" s="10" t="s">
        <v>46</v>
      </c>
      <c r="L17" s="24">
        <v>2</v>
      </c>
      <c r="M17" s="24">
        <v>3</v>
      </c>
      <c r="N17" s="24">
        <f t="shared" si="5"/>
        <v>6</v>
      </c>
      <c r="O17" s="21" t="str">
        <f t="shared" si="6"/>
        <v>(M)</v>
      </c>
      <c r="P17" s="24">
        <v>10</v>
      </c>
      <c r="Q17" s="21">
        <f t="shared" si="7"/>
        <v>60</v>
      </c>
      <c r="R17" s="21" t="str">
        <f t="shared" si="8"/>
        <v>III</v>
      </c>
      <c r="S17" s="22" t="str">
        <f>IF(R17="I","No aceptable",IF(R17="II","N0 Aceptable con Control Especifico",IF(R17=0,"","Aceptable")))</f>
        <v>Aceptable</v>
      </c>
      <c r="T17" s="24">
        <v>1</v>
      </c>
      <c r="U17" s="24">
        <v>6</v>
      </c>
      <c r="V17" s="13" t="s">
        <v>59</v>
      </c>
      <c r="W17" s="13" t="s">
        <v>60</v>
      </c>
      <c r="X17" s="25"/>
      <c r="Y17" s="25"/>
      <c r="Z17" s="26"/>
      <c r="AA17" s="12" t="s">
        <v>536</v>
      </c>
      <c r="AB17" s="26"/>
      <c r="AC17" s="24" t="s">
        <v>53</v>
      </c>
      <c r="AD17" s="9"/>
      <c r="AE17" s="1"/>
      <c r="AF17" s="1"/>
      <c r="AG17" s="1"/>
      <c r="AH17" s="1"/>
      <c r="AI17" s="1"/>
    </row>
    <row r="18" spans="1:35" ht="93.75" customHeight="1" thickBot="1" x14ac:dyDescent="0.35">
      <c r="A18" s="104"/>
      <c r="B18" s="113"/>
      <c r="C18" s="104"/>
      <c r="D18" s="104"/>
      <c r="E18" s="110"/>
      <c r="F18" s="6" t="s">
        <v>63</v>
      </c>
      <c r="G18" s="6" t="s">
        <v>64</v>
      </c>
      <c r="H18" s="7" t="s">
        <v>65</v>
      </c>
      <c r="I18" s="10" t="s">
        <v>46</v>
      </c>
      <c r="J18" s="10" t="s">
        <v>528</v>
      </c>
      <c r="K18" s="10" t="s">
        <v>46</v>
      </c>
      <c r="L18" s="9">
        <v>1</v>
      </c>
      <c r="M18" s="9">
        <v>3</v>
      </c>
      <c r="N18" s="12">
        <f t="shared" si="5"/>
        <v>3</v>
      </c>
      <c r="O18" s="24" t="str">
        <f t="shared" si="6"/>
        <v>(B)</v>
      </c>
      <c r="P18" s="28">
        <v>25</v>
      </c>
      <c r="Q18" s="24">
        <f t="shared" si="7"/>
        <v>75</v>
      </c>
      <c r="R18" s="24" t="str">
        <f t="shared" si="8"/>
        <v>III</v>
      </c>
      <c r="S18" s="29" t="str">
        <f t="shared" si="9"/>
        <v>Aceptable</v>
      </c>
      <c r="T18" s="9">
        <v>1</v>
      </c>
      <c r="U18" s="9">
        <v>4</v>
      </c>
      <c r="V18" s="9" t="s">
        <v>67</v>
      </c>
      <c r="W18" s="9" t="s">
        <v>60</v>
      </c>
      <c r="X18" s="9"/>
      <c r="Y18" s="9"/>
      <c r="Z18" s="9"/>
      <c r="AA18" s="9" t="s">
        <v>529</v>
      </c>
      <c r="AB18" s="9"/>
      <c r="AC18" s="9" t="s">
        <v>527</v>
      </c>
      <c r="AD18" s="9"/>
      <c r="AE18" s="1"/>
      <c r="AF18" s="1"/>
      <c r="AG18" s="1"/>
      <c r="AH18" s="1"/>
      <c r="AI18" s="1"/>
    </row>
    <row r="19" spans="1:35" ht="206.25" customHeight="1" thickBot="1" x14ac:dyDescent="0.35">
      <c r="A19" s="104"/>
      <c r="B19" s="113"/>
      <c r="C19" s="104"/>
      <c r="D19" s="104"/>
      <c r="E19" s="110"/>
      <c r="F19" s="6" t="s">
        <v>113</v>
      </c>
      <c r="G19" s="144" t="s">
        <v>72</v>
      </c>
      <c r="H19" s="7" t="s">
        <v>114</v>
      </c>
      <c r="I19" s="10" t="s">
        <v>115</v>
      </c>
      <c r="J19" s="10" t="s">
        <v>75</v>
      </c>
      <c r="K19" s="10" t="s">
        <v>46</v>
      </c>
      <c r="L19" s="9">
        <v>2</v>
      </c>
      <c r="M19" s="9">
        <v>6</v>
      </c>
      <c r="N19" s="12">
        <f>L19*M19</f>
        <v>12</v>
      </c>
      <c r="O19" s="24" t="str">
        <f t="shared" ref="O19" si="10">IF(N19&lt;2,"O",IF(N19&lt;=4,"(B)",IF(N19&lt;=8,"(M)",IF(N19&lt;=20,"(A)","(MA)"))))</f>
        <v>(A)</v>
      </c>
      <c r="P19" s="28">
        <v>25</v>
      </c>
      <c r="Q19" s="24">
        <f t="shared" ref="Q19" si="11">P19*N19</f>
        <v>300</v>
      </c>
      <c r="R19" s="24" t="str">
        <f t="shared" ref="R19" si="12">IF(Q19&lt;20,"O",IF(Q19&lt;=20,"IV",IF(Q19&lt;=120,"III",IF(Q19&lt;=500,"II","I"))))</f>
        <v>II</v>
      </c>
      <c r="S19" s="22" t="str">
        <f t="shared" ref="S19" si="13">IF(R19="I","No aceptable",IF(R19="II","N0 Aceptable con Control Especifico",IF(R19=0,"","Aceptable")))</f>
        <v>N0 Aceptable con Control Especifico</v>
      </c>
      <c r="T19" s="9">
        <v>1</v>
      </c>
      <c r="U19" s="9">
        <v>8</v>
      </c>
      <c r="V19" s="9" t="s">
        <v>76</v>
      </c>
      <c r="W19" s="9" t="s">
        <v>77</v>
      </c>
      <c r="X19" s="9"/>
      <c r="Y19" s="9"/>
      <c r="Z19" s="9" t="s">
        <v>117</v>
      </c>
      <c r="AA19" s="9" t="s">
        <v>118</v>
      </c>
      <c r="AB19" s="9" t="s">
        <v>119</v>
      </c>
      <c r="AC19" s="9" t="s">
        <v>120</v>
      </c>
      <c r="AD19" s="9"/>
      <c r="AE19" s="1"/>
      <c r="AF19" s="1"/>
      <c r="AG19" s="1"/>
      <c r="AH19" s="1"/>
      <c r="AI19" s="1"/>
    </row>
    <row r="20" spans="1:35" ht="129.75" customHeight="1" thickBot="1" x14ac:dyDescent="0.35">
      <c r="A20" s="104"/>
      <c r="B20" s="113"/>
      <c r="C20" s="104"/>
      <c r="D20" s="104"/>
      <c r="E20" s="110"/>
      <c r="F20" s="6" t="s">
        <v>71</v>
      </c>
      <c r="G20" s="145"/>
      <c r="H20" s="7" t="s">
        <v>73</v>
      </c>
      <c r="I20" s="10" t="s">
        <v>74</v>
      </c>
      <c r="J20" s="10" t="s">
        <v>46</v>
      </c>
      <c r="K20" s="10" t="s">
        <v>116</v>
      </c>
      <c r="L20" s="9">
        <v>2</v>
      </c>
      <c r="M20" s="9">
        <v>4</v>
      </c>
      <c r="N20" s="12">
        <f t="shared" si="5"/>
        <v>8</v>
      </c>
      <c r="O20" s="21" t="str">
        <f t="shared" si="6"/>
        <v>(M)</v>
      </c>
      <c r="P20" s="28">
        <v>10</v>
      </c>
      <c r="Q20" s="21">
        <f t="shared" si="7"/>
        <v>80</v>
      </c>
      <c r="R20" s="21" t="str">
        <f t="shared" si="8"/>
        <v>III</v>
      </c>
      <c r="S20" s="22" t="str">
        <f t="shared" si="9"/>
        <v>Aceptable</v>
      </c>
      <c r="T20" s="9">
        <v>1</v>
      </c>
      <c r="U20" s="9">
        <v>8</v>
      </c>
      <c r="V20" s="9" t="s">
        <v>76</v>
      </c>
      <c r="W20" s="9" t="s">
        <v>77</v>
      </c>
      <c r="X20" s="9"/>
      <c r="Y20" s="9"/>
      <c r="Z20" s="9"/>
      <c r="AA20" s="9" t="s">
        <v>121</v>
      </c>
      <c r="AB20" s="9" t="s">
        <v>119</v>
      </c>
      <c r="AC20" s="9" t="s">
        <v>122</v>
      </c>
      <c r="AD20" s="9"/>
      <c r="AE20" s="1"/>
      <c r="AF20" s="1"/>
      <c r="AG20" s="1"/>
      <c r="AH20" s="1"/>
      <c r="AI20" s="1"/>
    </row>
    <row r="21" spans="1:35" ht="137.25" customHeight="1" x14ac:dyDescent="0.3">
      <c r="A21" s="104"/>
      <c r="B21" s="113"/>
      <c r="C21" s="104"/>
      <c r="D21" s="104"/>
      <c r="E21" s="110"/>
      <c r="F21" s="6" t="s">
        <v>81</v>
      </c>
      <c r="G21" s="6" t="s">
        <v>64</v>
      </c>
      <c r="H21" s="7" t="s">
        <v>123</v>
      </c>
      <c r="I21" s="10" t="s">
        <v>46</v>
      </c>
      <c r="J21" s="10" t="s">
        <v>83</v>
      </c>
      <c r="K21" s="10" t="s">
        <v>46</v>
      </c>
      <c r="L21" s="9">
        <v>2</v>
      </c>
      <c r="M21" s="9">
        <v>4</v>
      </c>
      <c r="N21" s="12">
        <f t="shared" si="5"/>
        <v>8</v>
      </c>
      <c r="O21" s="21" t="str">
        <f t="shared" si="6"/>
        <v>(M)</v>
      </c>
      <c r="P21" s="28">
        <v>10</v>
      </c>
      <c r="Q21" s="21">
        <f t="shared" si="7"/>
        <v>80</v>
      </c>
      <c r="R21" s="21" t="str">
        <f t="shared" si="8"/>
        <v>III</v>
      </c>
      <c r="S21" s="22" t="str">
        <f t="shared" si="9"/>
        <v>Aceptable</v>
      </c>
      <c r="T21" s="9">
        <v>1</v>
      </c>
      <c r="U21" s="9">
        <v>8</v>
      </c>
      <c r="V21" s="9" t="s">
        <v>85</v>
      </c>
      <c r="W21" s="9" t="s">
        <v>60</v>
      </c>
      <c r="X21" s="9"/>
      <c r="Y21" s="9"/>
      <c r="Z21" s="9"/>
      <c r="AA21" s="9" t="s">
        <v>86</v>
      </c>
      <c r="AB21" s="9"/>
      <c r="AC21" s="9" t="s">
        <v>108</v>
      </c>
      <c r="AD21" s="9"/>
      <c r="AE21" s="1"/>
      <c r="AF21" s="1"/>
      <c r="AG21" s="1"/>
      <c r="AH21" s="1"/>
      <c r="AI21" s="1"/>
    </row>
    <row r="22" spans="1:35" ht="155.25" customHeight="1" thickBot="1" x14ac:dyDescent="0.35">
      <c r="A22" s="104"/>
      <c r="B22" s="113"/>
      <c r="C22" s="104"/>
      <c r="D22" s="104"/>
      <c r="E22" s="110"/>
      <c r="F22" s="6" t="s">
        <v>88</v>
      </c>
      <c r="G22" s="6" t="s">
        <v>89</v>
      </c>
      <c r="H22" s="6" t="s">
        <v>90</v>
      </c>
      <c r="I22" s="6" t="s">
        <v>46</v>
      </c>
      <c r="J22" s="6" t="s">
        <v>91</v>
      </c>
      <c r="K22" s="6" t="s">
        <v>92</v>
      </c>
      <c r="L22" s="12">
        <v>2</v>
      </c>
      <c r="M22" s="12">
        <v>2</v>
      </c>
      <c r="N22" s="12">
        <f t="shared" si="5"/>
        <v>4</v>
      </c>
      <c r="O22" s="24" t="str">
        <f t="shared" si="6"/>
        <v>(B)</v>
      </c>
      <c r="P22" s="12">
        <v>25</v>
      </c>
      <c r="Q22" s="24">
        <f t="shared" si="7"/>
        <v>100</v>
      </c>
      <c r="R22" s="24" t="str">
        <f t="shared" si="8"/>
        <v>III</v>
      </c>
      <c r="S22" s="29" t="str">
        <f t="shared" si="9"/>
        <v>Aceptable</v>
      </c>
      <c r="T22" s="12">
        <v>3</v>
      </c>
      <c r="U22" s="12">
        <v>8</v>
      </c>
      <c r="V22" s="13" t="s">
        <v>93</v>
      </c>
      <c r="W22" s="13" t="s">
        <v>94</v>
      </c>
      <c r="X22" s="12"/>
      <c r="Y22" s="12"/>
      <c r="Z22" s="12"/>
      <c r="AA22" s="12" t="s">
        <v>68</v>
      </c>
      <c r="AB22" s="9"/>
      <c r="AC22" s="9" t="s">
        <v>100</v>
      </c>
      <c r="AD22" s="9"/>
      <c r="AE22" s="1"/>
      <c r="AF22" s="1"/>
      <c r="AG22" s="1"/>
      <c r="AH22" s="1"/>
      <c r="AI22" s="1"/>
    </row>
    <row r="23" spans="1:35" ht="156" customHeight="1" x14ac:dyDescent="0.3">
      <c r="A23" s="104"/>
      <c r="B23" s="113"/>
      <c r="C23" s="104"/>
      <c r="D23" s="104"/>
      <c r="E23" s="110"/>
      <c r="F23" s="6" t="s">
        <v>96</v>
      </c>
      <c r="G23" s="6" t="s">
        <v>97</v>
      </c>
      <c r="H23" s="7" t="s">
        <v>98</v>
      </c>
      <c r="I23" s="8" t="s">
        <v>46</v>
      </c>
      <c r="J23" s="9" t="s">
        <v>531</v>
      </c>
      <c r="K23" s="8" t="s">
        <v>46</v>
      </c>
      <c r="L23" s="9">
        <v>2</v>
      </c>
      <c r="M23" s="9">
        <v>2</v>
      </c>
      <c r="N23" s="12">
        <f t="shared" si="5"/>
        <v>4</v>
      </c>
      <c r="O23" s="21" t="str">
        <f t="shared" si="6"/>
        <v>(B)</v>
      </c>
      <c r="P23" s="28">
        <v>25</v>
      </c>
      <c r="Q23" s="21">
        <f t="shared" si="7"/>
        <v>100</v>
      </c>
      <c r="R23" s="21" t="str">
        <f t="shared" si="8"/>
        <v>III</v>
      </c>
      <c r="S23" s="22" t="str">
        <f t="shared" si="9"/>
        <v>Aceptable</v>
      </c>
      <c r="T23" s="9">
        <v>3</v>
      </c>
      <c r="U23" s="9">
        <v>8</v>
      </c>
      <c r="V23" s="9" t="s">
        <v>99</v>
      </c>
      <c r="W23" s="9" t="s">
        <v>60</v>
      </c>
      <c r="X23" s="9"/>
      <c r="Y23" s="9"/>
      <c r="Z23" s="9"/>
      <c r="AA23" s="9" t="s">
        <v>532</v>
      </c>
      <c r="AB23" s="9"/>
      <c r="AC23" s="9" t="s">
        <v>100</v>
      </c>
      <c r="AD23" s="9"/>
      <c r="AE23" s="1"/>
      <c r="AF23" s="1"/>
      <c r="AG23" s="1"/>
      <c r="AH23" s="1"/>
      <c r="AI23" s="1"/>
    </row>
    <row r="24" spans="1:35" ht="91.5" customHeight="1" x14ac:dyDescent="0.3">
      <c r="A24" s="104"/>
      <c r="B24" s="113"/>
      <c r="C24" s="104"/>
      <c r="D24" s="104"/>
      <c r="E24" s="110"/>
      <c r="F24" s="6" t="s">
        <v>101</v>
      </c>
      <c r="G24" s="6" t="s">
        <v>102</v>
      </c>
      <c r="H24" s="7" t="s">
        <v>103</v>
      </c>
      <c r="I24" s="8" t="s">
        <v>46</v>
      </c>
      <c r="J24" s="9" t="s">
        <v>104</v>
      </c>
      <c r="K24" s="8" t="s">
        <v>46</v>
      </c>
      <c r="L24" s="9">
        <v>2</v>
      </c>
      <c r="M24" s="9">
        <v>3</v>
      </c>
      <c r="N24" s="12">
        <f t="shared" si="5"/>
        <v>6</v>
      </c>
      <c r="O24" s="24" t="str">
        <f t="shared" si="6"/>
        <v>(M)</v>
      </c>
      <c r="P24" s="28">
        <v>10</v>
      </c>
      <c r="Q24" s="24">
        <f t="shared" si="7"/>
        <v>60</v>
      </c>
      <c r="R24" s="24" t="str">
        <f t="shared" si="8"/>
        <v>III</v>
      </c>
      <c r="S24" s="29" t="str">
        <f t="shared" si="9"/>
        <v>Aceptable</v>
      </c>
      <c r="T24" s="9">
        <v>1</v>
      </c>
      <c r="U24" s="9">
        <v>8</v>
      </c>
      <c r="V24" s="9" t="s">
        <v>105</v>
      </c>
      <c r="W24" s="9" t="s">
        <v>106</v>
      </c>
      <c r="X24" s="9"/>
      <c r="Y24" s="9"/>
      <c r="Z24" s="9"/>
      <c r="AA24" s="9" t="s">
        <v>543</v>
      </c>
      <c r="AB24" s="9"/>
      <c r="AC24" s="30" t="s">
        <v>124</v>
      </c>
      <c r="AD24" s="14"/>
      <c r="AE24" s="1"/>
      <c r="AF24" s="1"/>
      <c r="AG24" s="1"/>
      <c r="AH24" s="1"/>
      <c r="AI24" s="1"/>
    </row>
    <row r="25" spans="1:35" ht="152.25" customHeight="1" thickBot="1" x14ac:dyDescent="0.35">
      <c r="A25" s="107"/>
      <c r="B25" s="114"/>
      <c r="C25" s="107"/>
      <c r="D25" s="107"/>
      <c r="E25" s="111"/>
      <c r="F25" s="6" t="s">
        <v>125</v>
      </c>
      <c r="G25" s="6" t="s">
        <v>72</v>
      </c>
      <c r="H25" s="7" t="s">
        <v>126</v>
      </c>
      <c r="I25" s="10" t="s">
        <v>74</v>
      </c>
      <c r="J25" s="10" t="s">
        <v>75</v>
      </c>
      <c r="K25" s="10" t="s">
        <v>46</v>
      </c>
      <c r="L25" s="9">
        <v>2</v>
      </c>
      <c r="M25" s="9">
        <v>6</v>
      </c>
      <c r="N25" s="12">
        <f t="shared" si="5"/>
        <v>12</v>
      </c>
      <c r="O25" s="24" t="str">
        <f t="shared" si="6"/>
        <v>(A)</v>
      </c>
      <c r="P25" s="28">
        <v>25</v>
      </c>
      <c r="Q25" s="24">
        <f t="shared" si="7"/>
        <v>300</v>
      </c>
      <c r="R25" s="24" t="str">
        <f t="shared" si="8"/>
        <v>II</v>
      </c>
      <c r="S25" s="29" t="str">
        <f t="shared" si="9"/>
        <v>N0 Aceptable con Control Especifico</v>
      </c>
      <c r="T25" s="9">
        <v>1</v>
      </c>
      <c r="U25" s="9">
        <v>8</v>
      </c>
      <c r="V25" s="9" t="s">
        <v>76</v>
      </c>
      <c r="W25" s="9"/>
      <c r="X25" s="9"/>
      <c r="Y25" s="9"/>
      <c r="Z25" s="9"/>
      <c r="AA25" s="9" t="s">
        <v>127</v>
      </c>
      <c r="AB25" s="9" t="s">
        <v>128</v>
      </c>
      <c r="AC25" s="30" t="s">
        <v>129</v>
      </c>
      <c r="AD25" s="14"/>
    </row>
    <row r="26" spans="1:35" ht="269.25" customHeight="1" thickBot="1" x14ac:dyDescent="0.35">
      <c r="A26" s="115" t="s">
        <v>39</v>
      </c>
      <c r="B26" s="115" t="s">
        <v>130</v>
      </c>
      <c r="C26" s="115" t="s">
        <v>131</v>
      </c>
      <c r="D26" s="115" t="s">
        <v>132</v>
      </c>
      <c r="E26" s="119" t="s">
        <v>42</v>
      </c>
      <c r="F26" s="6" t="s">
        <v>43</v>
      </c>
      <c r="G26" s="6" t="s">
        <v>44</v>
      </c>
      <c r="H26" s="7" t="s">
        <v>45</v>
      </c>
      <c r="I26" s="8" t="s">
        <v>46</v>
      </c>
      <c r="J26" s="9" t="s">
        <v>47</v>
      </c>
      <c r="K26" s="9" t="s">
        <v>53</v>
      </c>
      <c r="L26" s="12">
        <v>1</v>
      </c>
      <c r="M26" s="12">
        <v>3</v>
      </c>
      <c r="N26" s="12">
        <f t="shared" si="5"/>
        <v>3</v>
      </c>
      <c r="O26" s="21" t="str">
        <f t="shared" si="6"/>
        <v>(B)</v>
      </c>
      <c r="P26" s="12">
        <v>25</v>
      </c>
      <c r="Q26" s="21">
        <f t="shared" si="7"/>
        <v>75</v>
      </c>
      <c r="R26" s="21" t="str">
        <f t="shared" si="8"/>
        <v>III</v>
      </c>
      <c r="S26" s="22" t="str">
        <f t="shared" si="9"/>
        <v>Aceptable</v>
      </c>
      <c r="T26" s="12">
        <v>1</v>
      </c>
      <c r="U26" s="12">
        <v>8</v>
      </c>
      <c r="V26" s="13" t="s">
        <v>48</v>
      </c>
      <c r="W26" s="13"/>
      <c r="X26" s="12"/>
      <c r="Y26" s="12"/>
      <c r="Z26" s="12" t="s">
        <v>544</v>
      </c>
      <c r="AA26" s="12" t="s">
        <v>523</v>
      </c>
      <c r="AB26" s="12"/>
      <c r="AC26" s="12" t="s">
        <v>524</v>
      </c>
      <c r="AD26" s="12" t="s">
        <v>50</v>
      </c>
      <c r="AE26" s="1"/>
      <c r="AF26" s="1"/>
      <c r="AG26" s="1"/>
      <c r="AH26" s="1"/>
      <c r="AI26" s="1"/>
    </row>
    <row r="27" spans="1:35" ht="148.5" customHeight="1" thickBot="1" x14ac:dyDescent="0.35">
      <c r="A27" s="115"/>
      <c r="B27" s="115"/>
      <c r="C27" s="115"/>
      <c r="D27" s="115"/>
      <c r="E27" s="119"/>
      <c r="F27" s="6" t="s">
        <v>51</v>
      </c>
      <c r="G27" s="10" t="s">
        <v>44</v>
      </c>
      <c r="H27" s="7" t="s">
        <v>52</v>
      </c>
      <c r="I27" s="10" t="s">
        <v>46</v>
      </c>
      <c r="J27" s="9" t="s">
        <v>47</v>
      </c>
      <c r="K27" s="9" t="s">
        <v>53</v>
      </c>
      <c r="L27" s="12">
        <v>2</v>
      </c>
      <c r="M27" s="12">
        <v>3</v>
      </c>
      <c r="N27" s="12">
        <f t="shared" si="5"/>
        <v>6</v>
      </c>
      <c r="O27" s="21" t="str">
        <f t="shared" si="6"/>
        <v>(M)</v>
      </c>
      <c r="P27" s="12">
        <v>10</v>
      </c>
      <c r="Q27" s="21">
        <f t="shared" si="7"/>
        <v>60</v>
      </c>
      <c r="R27" s="21" t="str">
        <f t="shared" si="8"/>
        <v>III</v>
      </c>
      <c r="S27" s="22" t="str">
        <f t="shared" si="9"/>
        <v>Aceptable</v>
      </c>
      <c r="T27" s="12">
        <v>1</v>
      </c>
      <c r="U27" s="12">
        <v>8</v>
      </c>
      <c r="V27" s="13" t="s">
        <v>54</v>
      </c>
      <c r="W27" s="13"/>
      <c r="X27" s="12"/>
      <c r="Y27" s="12"/>
      <c r="Z27" s="12" t="s">
        <v>544</v>
      </c>
      <c r="AA27" s="12" t="s">
        <v>523</v>
      </c>
      <c r="AB27" s="12"/>
      <c r="AC27" s="12" t="s">
        <v>524</v>
      </c>
      <c r="AD27" s="12" t="s">
        <v>50</v>
      </c>
      <c r="AE27" s="1"/>
      <c r="AF27" s="1"/>
      <c r="AG27" s="1"/>
      <c r="AH27" s="1"/>
      <c r="AI27" s="1"/>
    </row>
    <row r="28" spans="1:35" ht="142.5" customHeight="1" x14ac:dyDescent="0.3">
      <c r="A28" s="115"/>
      <c r="B28" s="115"/>
      <c r="C28" s="115"/>
      <c r="D28" s="115"/>
      <c r="E28" s="119"/>
      <c r="F28" s="11" t="s">
        <v>56</v>
      </c>
      <c r="G28" s="12" t="s">
        <v>57</v>
      </c>
      <c r="H28" s="13" t="s">
        <v>58</v>
      </c>
      <c r="I28" s="10" t="s">
        <v>46</v>
      </c>
      <c r="J28" s="10" t="s">
        <v>535</v>
      </c>
      <c r="K28" s="10" t="s">
        <v>46</v>
      </c>
      <c r="L28" s="24">
        <v>2</v>
      </c>
      <c r="M28" s="24">
        <v>3</v>
      </c>
      <c r="N28" s="24">
        <f t="shared" si="5"/>
        <v>6</v>
      </c>
      <c r="O28" s="21" t="str">
        <f t="shared" si="6"/>
        <v>(M)</v>
      </c>
      <c r="P28" s="24">
        <v>10</v>
      </c>
      <c r="Q28" s="21">
        <f t="shared" si="7"/>
        <v>60</v>
      </c>
      <c r="R28" s="21" t="str">
        <f t="shared" si="8"/>
        <v>III</v>
      </c>
      <c r="S28" s="22" t="str">
        <f t="shared" si="9"/>
        <v>Aceptable</v>
      </c>
      <c r="T28" s="24">
        <v>1</v>
      </c>
      <c r="U28" s="24">
        <v>6</v>
      </c>
      <c r="V28" s="13" t="s">
        <v>59</v>
      </c>
      <c r="W28" s="13" t="s">
        <v>60</v>
      </c>
      <c r="X28" s="25"/>
      <c r="Y28" s="25"/>
      <c r="Z28" s="26"/>
      <c r="AA28" s="12" t="s">
        <v>536</v>
      </c>
      <c r="AB28" s="26"/>
      <c r="AC28" s="12" t="s">
        <v>134</v>
      </c>
      <c r="AD28" s="9"/>
      <c r="AE28" s="1"/>
      <c r="AF28" s="1"/>
      <c r="AG28" s="1"/>
      <c r="AH28" s="1"/>
      <c r="AI28" s="1"/>
    </row>
    <row r="29" spans="1:35" ht="138.75" customHeight="1" thickBot="1" x14ac:dyDescent="0.35">
      <c r="A29" s="115"/>
      <c r="B29" s="115"/>
      <c r="C29" s="115"/>
      <c r="D29" s="115"/>
      <c r="E29" s="119"/>
      <c r="F29" s="6" t="s">
        <v>63</v>
      </c>
      <c r="G29" s="6" t="s">
        <v>64</v>
      </c>
      <c r="H29" s="7" t="s">
        <v>65</v>
      </c>
      <c r="I29" s="10" t="s">
        <v>46</v>
      </c>
      <c r="J29" s="10" t="s">
        <v>528</v>
      </c>
      <c r="K29" s="10" t="s">
        <v>46</v>
      </c>
      <c r="L29" s="9">
        <v>2</v>
      </c>
      <c r="M29" s="9">
        <v>3</v>
      </c>
      <c r="N29" s="12">
        <f t="shared" si="5"/>
        <v>6</v>
      </c>
      <c r="O29" s="24" t="str">
        <f t="shared" si="6"/>
        <v>(M)</v>
      </c>
      <c r="P29" s="28">
        <v>10</v>
      </c>
      <c r="Q29" s="24">
        <f t="shared" si="7"/>
        <v>60</v>
      </c>
      <c r="R29" s="24" t="str">
        <f t="shared" si="8"/>
        <v>III</v>
      </c>
      <c r="S29" s="29" t="str">
        <f t="shared" si="9"/>
        <v>Aceptable</v>
      </c>
      <c r="T29" s="9">
        <v>1</v>
      </c>
      <c r="U29" s="9">
        <v>4</v>
      </c>
      <c r="V29" s="9" t="s">
        <v>67</v>
      </c>
      <c r="W29" s="9"/>
      <c r="X29" s="9"/>
      <c r="Y29" s="9"/>
      <c r="Z29" s="9"/>
      <c r="AA29" s="9" t="s">
        <v>529</v>
      </c>
      <c r="AB29" s="9"/>
      <c r="AC29" s="9" t="s">
        <v>527</v>
      </c>
      <c r="AD29" s="9"/>
      <c r="AE29" s="1"/>
      <c r="AF29" s="1"/>
      <c r="AG29" s="1"/>
      <c r="AH29" s="1"/>
      <c r="AI29" s="1"/>
    </row>
    <row r="30" spans="1:35" ht="193.5" customHeight="1" thickBot="1" x14ac:dyDescent="0.35">
      <c r="A30" s="115"/>
      <c r="B30" s="115"/>
      <c r="C30" s="115"/>
      <c r="D30" s="115"/>
      <c r="E30" s="119"/>
      <c r="F30" s="6" t="s">
        <v>71</v>
      </c>
      <c r="G30" s="10" t="s">
        <v>72</v>
      </c>
      <c r="H30" s="7" t="s">
        <v>73</v>
      </c>
      <c r="I30" s="10" t="s">
        <v>74</v>
      </c>
      <c r="J30" s="10" t="s">
        <v>75</v>
      </c>
      <c r="K30" s="10" t="s">
        <v>46</v>
      </c>
      <c r="L30" s="9">
        <v>2</v>
      </c>
      <c r="M30" s="9">
        <v>6</v>
      </c>
      <c r="N30" s="12">
        <f t="shared" si="5"/>
        <v>12</v>
      </c>
      <c r="O30" s="21" t="str">
        <f t="shared" si="6"/>
        <v>(A)</v>
      </c>
      <c r="P30" s="28">
        <v>10</v>
      </c>
      <c r="Q30" s="21">
        <f t="shared" si="7"/>
        <v>120</v>
      </c>
      <c r="R30" s="21" t="str">
        <f t="shared" si="8"/>
        <v>III</v>
      </c>
      <c r="S30" s="22" t="str">
        <f t="shared" si="9"/>
        <v>Aceptable</v>
      </c>
      <c r="T30" s="9">
        <v>1</v>
      </c>
      <c r="U30" s="9">
        <v>8</v>
      </c>
      <c r="V30" s="9" t="s">
        <v>76</v>
      </c>
      <c r="W30" s="9" t="s">
        <v>77</v>
      </c>
      <c r="X30" s="9"/>
      <c r="Y30" s="9"/>
      <c r="Z30" s="9"/>
      <c r="AA30" s="9" t="s">
        <v>135</v>
      </c>
      <c r="AB30" s="9" t="s">
        <v>46</v>
      </c>
      <c r="AC30" s="9" t="s">
        <v>129</v>
      </c>
      <c r="AD30" s="9"/>
      <c r="AE30" s="1"/>
      <c r="AF30" s="1"/>
      <c r="AG30" s="1"/>
      <c r="AH30" s="1"/>
      <c r="AI30" s="1"/>
    </row>
    <row r="31" spans="1:35" ht="159.75" customHeight="1" x14ac:dyDescent="0.3">
      <c r="A31" s="115"/>
      <c r="B31" s="115"/>
      <c r="C31" s="115"/>
      <c r="D31" s="115"/>
      <c r="E31" s="119"/>
      <c r="F31" s="6" t="s">
        <v>81</v>
      </c>
      <c r="G31" s="6" t="s">
        <v>64</v>
      </c>
      <c r="H31" s="7" t="s">
        <v>82</v>
      </c>
      <c r="I31" s="10" t="s">
        <v>46</v>
      </c>
      <c r="J31" s="10" t="s">
        <v>83</v>
      </c>
      <c r="K31" s="10" t="s">
        <v>46</v>
      </c>
      <c r="L31" s="9">
        <v>2</v>
      </c>
      <c r="M31" s="9">
        <v>2</v>
      </c>
      <c r="N31" s="12">
        <f t="shared" si="5"/>
        <v>4</v>
      </c>
      <c r="O31" s="21" t="str">
        <f t="shared" si="6"/>
        <v>(B)</v>
      </c>
      <c r="P31" s="28">
        <v>25</v>
      </c>
      <c r="Q31" s="21">
        <f t="shared" si="7"/>
        <v>100</v>
      </c>
      <c r="R31" s="21" t="str">
        <f t="shared" si="8"/>
        <v>III</v>
      </c>
      <c r="S31" s="22" t="str">
        <f t="shared" si="9"/>
        <v>Aceptable</v>
      </c>
      <c r="T31" s="9">
        <v>1</v>
      </c>
      <c r="U31" s="9">
        <v>8</v>
      </c>
      <c r="V31" s="9" t="s">
        <v>85</v>
      </c>
      <c r="W31" s="9" t="s">
        <v>60</v>
      </c>
      <c r="X31" s="9"/>
      <c r="Y31" s="9"/>
      <c r="Z31" s="9"/>
      <c r="AA31" s="9" t="s">
        <v>136</v>
      </c>
      <c r="AB31" s="9"/>
      <c r="AC31" s="9" t="s">
        <v>108</v>
      </c>
      <c r="AD31" s="9"/>
      <c r="AE31" s="1"/>
      <c r="AF31" s="1"/>
      <c r="AG31" s="1"/>
      <c r="AH31" s="1"/>
      <c r="AI31" s="1"/>
    </row>
    <row r="32" spans="1:35" ht="195" customHeight="1" thickBot="1" x14ac:dyDescent="0.35">
      <c r="A32" s="115"/>
      <c r="B32" s="115"/>
      <c r="C32" s="115"/>
      <c r="D32" s="115"/>
      <c r="E32" s="119"/>
      <c r="F32" s="6" t="s">
        <v>88</v>
      </c>
      <c r="G32" s="6" t="s">
        <v>89</v>
      </c>
      <c r="H32" s="6" t="s">
        <v>90</v>
      </c>
      <c r="I32" s="6" t="s">
        <v>46</v>
      </c>
      <c r="J32" s="6" t="s">
        <v>91</v>
      </c>
      <c r="K32" s="6" t="s">
        <v>92</v>
      </c>
      <c r="L32" s="12">
        <v>2</v>
      </c>
      <c r="M32" s="12">
        <v>2</v>
      </c>
      <c r="N32" s="12">
        <f t="shared" si="5"/>
        <v>4</v>
      </c>
      <c r="O32" s="24" t="str">
        <f t="shared" si="6"/>
        <v>(B)</v>
      </c>
      <c r="P32" s="12">
        <v>25</v>
      </c>
      <c r="Q32" s="24">
        <f t="shared" si="7"/>
        <v>100</v>
      </c>
      <c r="R32" s="24" t="str">
        <f t="shared" si="8"/>
        <v>III</v>
      </c>
      <c r="S32" s="29" t="str">
        <f t="shared" si="9"/>
        <v>Aceptable</v>
      </c>
      <c r="T32" s="12">
        <v>3</v>
      </c>
      <c r="U32" s="12">
        <v>8</v>
      </c>
      <c r="V32" s="13" t="s">
        <v>93</v>
      </c>
      <c r="W32" s="13" t="s">
        <v>94</v>
      </c>
      <c r="X32" s="12"/>
      <c r="Y32" s="12"/>
      <c r="Z32" s="12"/>
      <c r="AA32" s="12" t="s">
        <v>68</v>
      </c>
      <c r="AB32" s="9"/>
      <c r="AC32" s="9" t="s">
        <v>69</v>
      </c>
      <c r="AD32" s="9"/>
      <c r="AE32" s="1"/>
      <c r="AF32" s="1"/>
      <c r="AG32" s="1"/>
      <c r="AH32" s="1"/>
      <c r="AI32" s="1"/>
    </row>
    <row r="33" spans="1:35" ht="153.75" customHeight="1" thickBot="1" x14ac:dyDescent="0.35">
      <c r="A33" s="115"/>
      <c r="B33" s="115"/>
      <c r="C33" s="115"/>
      <c r="D33" s="115"/>
      <c r="E33" s="119"/>
      <c r="F33" s="6" t="s">
        <v>113</v>
      </c>
      <c r="G33" s="6" t="s">
        <v>72</v>
      </c>
      <c r="H33" s="7" t="s">
        <v>137</v>
      </c>
      <c r="I33" s="10" t="s">
        <v>115</v>
      </c>
      <c r="J33" s="10" t="s">
        <v>75</v>
      </c>
      <c r="K33" s="10" t="s">
        <v>46</v>
      </c>
      <c r="L33" s="9">
        <v>2</v>
      </c>
      <c r="M33" s="9">
        <v>6</v>
      </c>
      <c r="N33" s="12">
        <f t="shared" si="5"/>
        <v>12</v>
      </c>
      <c r="O33" s="24" t="str">
        <f t="shared" si="6"/>
        <v>(A)</v>
      </c>
      <c r="P33" s="28">
        <v>25</v>
      </c>
      <c r="Q33" s="24">
        <f t="shared" si="7"/>
        <v>300</v>
      </c>
      <c r="R33" s="24" t="str">
        <f t="shared" si="8"/>
        <v>II</v>
      </c>
      <c r="S33" s="22" t="str">
        <f t="shared" si="9"/>
        <v>N0 Aceptable con Control Especifico</v>
      </c>
      <c r="T33" s="9">
        <v>1</v>
      </c>
      <c r="U33" s="9">
        <v>8</v>
      </c>
      <c r="V33" s="9" t="s">
        <v>76</v>
      </c>
      <c r="W33" s="9" t="s">
        <v>77</v>
      </c>
      <c r="X33" s="9"/>
      <c r="Y33" s="9"/>
      <c r="Z33" s="9" t="s">
        <v>117</v>
      </c>
      <c r="AA33" s="9" t="s">
        <v>118</v>
      </c>
      <c r="AB33" s="9"/>
      <c r="AC33" s="9" t="s">
        <v>120</v>
      </c>
      <c r="AD33" s="9"/>
      <c r="AE33" s="1"/>
      <c r="AF33" s="1"/>
      <c r="AG33" s="1"/>
      <c r="AH33" s="1"/>
      <c r="AI33" s="1"/>
    </row>
    <row r="34" spans="1:35" ht="168" customHeight="1" x14ac:dyDescent="0.3">
      <c r="A34" s="115"/>
      <c r="B34" s="115"/>
      <c r="C34" s="115"/>
      <c r="D34" s="115"/>
      <c r="E34" s="119"/>
      <c r="F34" s="6" t="s">
        <v>96</v>
      </c>
      <c r="G34" s="6" t="s">
        <v>97</v>
      </c>
      <c r="H34" s="7" t="s">
        <v>98</v>
      </c>
      <c r="I34" s="8" t="s">
        <v>46</v>
      </c>
      <c r="J34" s="9" t="s">
        <v>531</v>
      </c>
      <c r="K34" s="8" t="s">
        <v>46</v>
      </c>
      <c r="L34" s="9">
        <v>2</v>
      </c>
      <c r="M34" s="9">
        <v>2</v>
      </c>
      <c r="N34" s="12">
        <f t="shared" si="5"/>
        <v>4</v>
      </c>
      <c r="O34" s="21" t="str">
        <f t="shared" si="6"/>
        <v>(B)</v>
      </c>
      <c r="P34" s="28">
        <v>25</v>
      </c>
      <c r="Q34" s="21">
        <f t="shared" si="7"/>
        <v>100</v>
      </c>
      <c r="R34" s="21" t="str">
        <f t="shared" si="8"/>
        <v>III</v>
      </c>
      <c r="S34" s="22" t="str">
        <f t="shared" si="9"/>
        <v>Aceptable</v>
      </c>
      <c r="T34" s="9">
        <v>3</v>
      </c>
      <c r="U34" s="9">
        <v>8</v>
      </c>
      <c r="V34" s="9" t="s">
        <v>99</v>
      </c>
      <c r="W34" s="9" t="s">
        <v>60</v>
      </c>
      <c r="X34" s="9"/>
      <c r="Y34" s="9"/>
      <c r="Z34" s="9"/>
      <c r="AA34" s="9" t="s">
        <v>532</v>
      </c>
      <c r="AB34" s="9"/>
      <c r="AC34" s="9" t="s">
        <v>138</v>
      </c>
      <c r="AD34" s="9"/>
      <c r="AE34" s="1"/>
      <c r="AF34" s="1"/>
      <c r="AG34" s="1"/>
      <c r="AH34" s="1"/>
      <c r="AI34" s="1"/>
    </row>
    <row r="35" spans="1:35" ht="106.5" customHeight="1" thickBot="1" x14ac:dyDescent="0.35">
      <c r="A35" s="115"/>
      <c r="B35" s="115"/>
      <c r="C35" s="115"/>
      <c r="D35" s="115"/>
      <c r="E35" s="119"/>
      <c r="F35" s="6" t="s">
        <v>101</v>
      </c>
      <c r="G35" s="6" t="s">
        <v>102</v>
      </c>
      <c r="H35" s="7" t="s">
        <v>103</v>
      </c>
      <c r="I35" s="8" t="s">
        <v>46</v>
      </c>
      <c r="J35" s="9" t="s">
        <v>104</v>
      </c>
      <c r="K35" s="8" t="s">
        <v>46</v>
      </c>
      <c r="L35" s="9">
        <v>2</v>
      </c>
      <c r="M35" s="9">
        <v>3</v>
      </c>
      <c r="N35" s="12">
        <f t="shared" si="5"/>
        <v>6</v>
      </c>
      <c r="O35" s="24" t="str">
        <f t="shared" si="6"/>
        <v>(M)</v>
      </c>
      <c r="P35" s="28">
        <v>10</v>
      </c>
      <c r="Q35" s="24">
        <f t="shared" si="7"/>
        <v>60</v>
      </c>
      <c r="R35" s="24" t="str">
        <f t="shared" si="8"/>
        <v>III</v>
      </c>
      <c r="S35" s="29" t="str">
        <f t="shared" si="9"/>
        <v>Aceptable</v>
      </c>
      <c r="T35" s="9">
        <v>1</v>
      </c>
      <c r="U35" s="9">
        <v>8</v>
      </c>
      <c r="V35" s="9" t="s">
        <v>105</v>
      </c>
      <c r="W35" s="9" t="s">
        <v>106</v>
      </c>
      <c r="X35" s="9"/>
      <c r="Y35" s="9"/>
      <c r="Z35" s="9"/>
      <c r="AA35" s="9" t="s">
        <v>543</v>
      </c>
      <c r="AB35" s="9"/>
      <c r="AC35" s="9" t="s">
        <v>107</v>
      </c>
      <c r="AD35" s="14"/>
      <c r="AE35" s="1"/>
      <c r="AF35" s="1"/>
      <c r="AG35" s="1"/>
      <c r="AH35" s="1"/>
      <c r="AI35" s="1"/>
    </row>
    <row r="36" spans="1:35" ht="269.25" customHeight="1" thickBot="1" x14ac:dyDescent="0.35">
      <c r="A36" s="103" t="s">
        <v>139</v>
      </c>
      <c r="B36" s="103" t="s">
        <v>140</v>
      </c>
      <c r="C36" s="103" t="s">
        <v>141</v>
      </c>
      <c r="D36" s="103" t="s">
        <v>142</v>
      </c>
      <c r="E36" s="109" t="s">
        <v>42</v>
      </c>
      <c r="F36" s="6" t="s">
        <v>43</v>
      </c>
      <c r="G36" s="6" t="s">
        <v>44</v>
      </c>
      <c r="H36" s="7" t="s">
        <v>45</v>
      </c>
      <c r="I36" s="8" t="s">
        <v>46</v>
      </c>
      <c r="J36" s="9" t="s">
        <v>47</v>
      </c>
      <c r="K36" s="9" t="s">
        <v>53</v>
      </c>
      <c r="L36" s="12">
        <v>2</v>
      </c>
      <c r="M36" s="12">
        <v>3</v>
      </c>
      <c r="N36" s="12">
        <f t="shared" si="5"/>
        <v>6</v>
      </c>
      <c r="O36" s="21" t="str">
        <f t="shared" si="6"/>
        <v>(M)</v>
      </c>
      <c r="P36" s="12">
        <v>10</v>
      </c>
      <c r="Q36" s="21">
        <f t="shared" si="7"/>
        <v>60</v>
      </c>
      <c r="R36" s="21" t="str">
        <f t="shared" si="8"/>
        <v>III</v>
      </c>
      <c r="S36" s="22" t="str">
        <f t="shared" si="9"/>
        <v>Aceptable</v>
      </c>
      <c r="T36" s="12">
        <v>5</v>
      </c>
      <c r="U36" s="12">
        <v>8</v>
      </c>
      <c r="V36" s="13" t="s">
        <v>48</v>
      </c>
      <c r="W36" s="13"/>
      <c r="X36" s="12"/>
      <c r="Y36" s="12"/>
      <c r="Z36" s="12" t="s">
        <v>544</v>
      </c>
      <c r="AA36" s="12" t="s">
        <v>523</v>
      </c>
      <c r="AB36" s="12"/>
      <c r="AC36" s="12" t="s">
        <v>524</v>
      </c>
      <c r="AD36" s="12" t="s">
        <v>50</v>
      </c>
      <c r="AE36" s="1"/>
      <c r="AF36" s="1"/>
      <c r="AG36" s="1"/>
      <c r="AH36" s="1"/>
      <c r="AI36" s="1"/>
    </row>
    <row r="37" spans="1:35" ht="148.5" customHeight="1" thickBot="1" x14ac:dyDescent="0.35">
      <c r="A37" s="104"/>
      <c r="B37" s="104"/>
      <c r="C37" s="104"/>
      <c r="D37" s="104"/>
      <c r="E37" s="110"/>
      <c r="F37" s="6" t="s">
        <v>51</v>
      </c>
      <c r="G37" s="10" t="s">
        <v>44</v>
      </c>
      <c r="H37" s="7" t="s">
        <v>52</v>
      </c>
      <c r="I37" s="10" t="s">
        <v>46</v>
      </c>
      <c r="J37" s="9" t="s">
        <v>47</v>
      </c>
      <c r="K37" s="9" t="s">
        <v>53</v>
      </c>
      <c r="L37" s="12">
        <v>2</v>
      </c>
      <c r="M37" s="12">
        <v>3</v>
      </c>
      <c r="N37" s="12">
        <f t="shared" si="5"/>
        <v>6</v>
      </c>
      <c r="O37" s="21" t="str">
        <f t="shared" si="6"/>
        <v>(M)</v>
      </c>
      <c r="P37" s="12">
        <v>10</v>
      </c>
      <c r="Q37" s="21">
        <f t="shared" si="7"/>
        <v>60</v>
      </c>
      <c r="R37" s="21" t="str">
        <f t="shared" si="8"/>
        <v>III</v>
      </c>
      <c r="S37" s="22" t="str">
        <f t="shared" si="9"/>
        <v>Aceptable</v>
      </c>
      <c r="T37" s="12">
        <v>1</v>
      </c>
      <c r="U37" s="12">
        <v>8</v>
      </c>
      <c r="V37" s="13" t="s">
        <v>54</v>
      </c>
      <c r="W37" s="13"/>
      <c r="X37" s="12"/>
      <c r="Y37" s="12"/>
      <c r="Z37" s="12" t="s">
        <v>544</v>
      </c>
      <c r="AA37" s="12" t="s">
        <v>523</v>
      </c>
      <c r="AB37" s="12"/>
      <c r="AC37" s="12" t="s">
        <v>524</v>
      </c>
      <c r="AD37" s="12" t="s">
        <v>50</v>
      </c>
      <c r="AE37" s="1"/>
      <c r="AF37" s="1"/>
      <c r="AG37" s="1"/>
      <c r="AH37" s="1"/>
      <c r="AI37" s="1"/>
    </row>
    <row r="38" spans="1:35" ht="142.5" customHeight="1" x14ac:dyDescent="0.3">
      <c r="A38" s="104"/>
      <c r="B38" s="104"/>
      <c r="C38" s="104"/>
      <c r="D38" s="104"/>
      <c r="E38" s="110"/>
      <c r="F38" s="11" t="s">
        <v>56</v>
      </c>
      <c r="G38" s="12" t="s">
        <v>57</v>
      </c>
      <c r="H38" s="13" t="s">
        <v>58</v>
      </c>
      <c r="I38" s="10" t="s">
        <v>46</v>
      </c>
      <c r="J38" s="10" t="s">
        <v>535</v>
      </c>
      <c r="K38" s="10" t="s">
        <v>46</v>
      </c>
      <c r="L38" s="24">
        <v>2</v>
      </c>
      <c r="M38" s="24">
        <v>3</v>
      </c>
      <c r="N38" s="24">
        <f t="shared" si="5"/>
        <v>6</v>
      </c>
      <c r="O38" s="21" t="str">
        <f t="shared" si="6"/>
        <v>(M)</v>
      </c>
      <c r="P38" s="24">
        <v>10</v>
      </c>
      <c r="Q38" s="21">
        <f t="shared" si="7"/>
        <v>60</v>
      </c>
      <c r="R38" s="21" t="str">
        <f t="shared" si="8"/>
        <v>III</v>
      </c>
      <c r="S38" s="22" t="str">
        <f t="shared" si="9"/>
        <v>Aceptable</v>
      </c>
      <c r="T38" s="24">
        <v>1</v>
      </c>
      <c r="U38" s="24">
        <v>6</v>
      </c>
      <c r="V38" s="13" t="s">
        <v>59</v>
      </c>
      <c r="W38" s="13" t="s">
        <v>60</v>
      </c>
      <c r="X38" s="25"/>
      <c r="Y38" s="25"/>
      <c r="Z38" s="26"/>
      <c r="AA38" s="12" t="s">
        <v>536</v>
      </c>
      <c r="AB38" s="26"/>
      <c r="AC38" s="24" t="s">
        <v>107</v>
      </c>
      <c r="AD38" s="9"/>
      <c r="AE38" s="1"/>
      <c r="AF38" s="1"/>
      <c r="AG38" s="1"/>
      <c r="AH38" s="1"/>
      <c r="AI38" s="1"/>
    </row>
    <row r="39" spans="1:35" ht="138.75" customHeight="1" thickBot="1" x14ac:dyDescent="0.35">
      <c r="A39" s="104"/>
      <c r="B39" s="104"/>
      <c r="C39" s="104"/>
      <c r="D39" s="104"/>
      <c r="E39" s="110"/>
      <c r="F39" s="6" t="s">
        <v>63</v>
      </c>
      <c r="G39" s="6" t="s">
        <v>64</v>
      </c>
      <c r="H39" s="7" t="s">
        <v>65</v>
      </c>
      <c r="I39" s="10" t="s">
        <v>46</v>
      </c>
      <c r="J39" s="10" t="s">
        <v>528</v>
      </c>
      <c r="K39" s="10" t="s">
        <v>46</v>
      </c>
      <c r="L39" s="9">
        <v>2</v>
      </c>
      <c r="M39" s="9">
        <v>3</v>
      </c>
      <c r="N39" s="12">
        <f t="shared" si="5"/>
        <v>6</v>
      </c>
      <c r="O39" s="24" t="str">
        <f t="shared" si="6"/>
        <v>(M)</v>
      </c>
      <c r="P39" s="28">
        <v>10</v>
      </c>
      <c r="Q39" s="24">
        <f t="shared" si="7"/>
        <v>60</v>
      </c>
      <c r="R39" s="24" t="str">
        <f t="shared" si="8"/>
        <v>III</v>
      </c>
      <c r="S39" s="29" t="str">
        <f t="shared" si="9"/>
        <v>Aceptable</v>
      </c>
      <c r="T39" s="9">
        <v>1</v>
      </c>
      <c r="U39" s="9">
        <v>4</v>
      </c>
      <c r="V39" s="9" t="s">
        <v>67</v>
      </c>
      <c r="W39" s="9" t="s">
        <v>60</v>
      </c>
      <c r="X39" s="9"/>
      <c r="Y39" s="9"/>
      <c r="Z39" s="9"/>
      <c r="AA39" s="9" t="s">
        <v>529</v>
      </c>
      <c r="AB39" s="9"/>
      <c r="AC39" s="9" t="s">
        <v>527</v>
      </c>
      <c r="AD39" s="9"/>
      <c r="AE39" s="1"/>
      <c r="AF39" s="1"/>
      <c r="AG39" s="1"/>
      <c r="AH39" s="1"/>
      <c r="AI39" s="1"/>
    </row>
    <row r="40" spans="1:35" ht="193.5" customHeight="1" thickBot="1" x14ac:dyDescent="0.35">
      <c r="A40" s="104"/>
      <c r="B40" s="104"/>
      <c r="C40" s="104"/>
      <c r="D40" s="104"/>
      <c r="E40" s="110"/>
      <c r="F40" s="6" t="s">
        <v>71</v>
      </c>
      <c r="G40" s="10" t="s">
        <v>72</v>
      </c>
      <c r="H40" s="7" t="s">
        <v>73</v>
      </c>
      <c r="I40" s="10" t="s">
        <v>74</v>
      </c>
      <c r="J40" s="10" t="s">
        <v>75</v>
      </c>
      <c r="K40" s="10" t="s">
        <v>46</v>
      </c>
      <c r="L40" s="9">
        <v>2</v>
      </c>
      <c r="M40" s="9">
        <v>6</v>
      </c>
      <c r="N40" s="12">
        <f t="shared" si="5"/>
        <v>12</v>
      </c>
      <c r="O40" s="21" t="str">
        <f t="shared" si="6"/>
        <v>(A)</v>
      </c>
      <c r="P40" s="28">
        <v>10</v>
      </c>
      <c r="Q40" s="21">
        <f t="shared" si="7"/>
        <v>120</v>
      </c>
      <c r="R40" s="21" t="str">
        <f t="shared" si="8"/>
        <v>III</v>
      </c>
      <c r="S40" s="22" t="str">
        <f t="shared" si="9"/>
        <v>Aceptable</v>
      </c>
      <c r="T40" s="9">
        <v>1</v>
      </c>
      <c r="U40" s="9">
        <v>8</v>
      </c>
      <c r="V40" s="9" t="s">
        <v>76</v>
      </c>
      <c r="W40" s="9" t="s">
        <v>77</v>
      </c>
      <c r="X40" s="9"/>
      <c r="Y40" s="9"/>
      <c r="Z40" s="9"/>
      <c r="AA40" s="9" t="s">
        <v>143</v>
      </c>
      <c r="AB40" s="9"/>
      <c r="AC40" s="9" t="s">
        <v>122</v>
      </c>
      <c r="AD40" s="9"/>
      <c r="AE40" s="1"/>
      <c r="AF40" s="1"/>
      <c r="AG40" s="1"/>
      <c r="AH40" s="1"/>
      <c r="AI40" s="1"/>
    </row>
    <row r="41" spans="1:35" ht="165" customHeight="1" x14ac:dyDescent="0.3">
      <c r="A41" s="104"/>
      <c r="B41" s="104"/>
      <c r="C41" s="104"/>
      <c r="D41" s="104"/>
      <c r="E41" s="110"/>
      <c r="F41" s="6" t="s">
        <v>81</v>
      </c>
      <c r="G41" s="6" t="s">
        <v>64</v>
      </c>
      <c r="H41" s="7" t="s">
        <v>82</v>
      </c>
      <c r="I41" s="10" t="s">
        <v>46</v>
      </c>
      <c r="J41" s="10" t="s">
        <v>83</v>
      </c>
      <c r="K41" s="10" t="s">
        <v>46</v>
      </c>
      <c r="L41" s="9">
        <v>2</v>
      </c>
      <c r="M41" s="9">
        <v>4</v>
      </c>
      <c r="N41" s="12">
        <f t="shared" si="5"/>
        <v>8</v>
      </c>
      <c r="O41" s="21" t="str">
        <f t="shared" si="6"/>
        <v>(M)</v>
      </c>
      <c r="P41" s="28">
        <v>10</v>
      </c>
      <c r="Q41" s="21">
        <f t="shared" si="7"/>
        <v>80</v>
      </c>
      <c r="R41" s="21" t="str">
        <f t="shared" si="8"/>
        <v>III</v>
      </c>
      <c r="S41" s="22" t="str">
        <f t="shared" si="9"/>
        <v>Aceptable</v>
      </c>
      <c r="T41" s="9">
        <v>1</v>
      </c>
      <c r="U41" s="9">
        <v>8</v>
      </c>
      <c r="V41" s="9" t="s">
        <v>85</v>
      </c>
      <c r="W41" s="9" t="s">
        <v>60</v>
      </c>
      <c r="X41" s="9"/>
      <c r="Y41" s="9"/>
      <c r="Z41" s="9"/>
      <c r="AA41" s="9" t="s">
        <v>86</v>
      </c>
      <c r="AB41" s="9"/>
      <c r="AC41" s="9" t="s">
        <v>108</v>
      </c>
      <c r="AD41" s="9"/>
      <c r="AE41" s="1"/>
      <c r="AF41" s="1"/>
      <c r="AG41" s="1"/>
      <c r="AH41" s="1"/>
      <c r="AI41" s="1"/>
    </row>
    <row r="42" spans="1:35" ht="225" customHeight="1" thickBot="1" x14ac:dyDescent="0.35">
      <c r="A42" s="104"/>
      <c r="B42" s="104"/>
      <c r="C42" s="104"/>
      <c r="D42" s="104"/>
      <c r="E42" s="110"/>
      <c r="F42" s="6" t="s">
        <v>88</v>
      </c>
      <c r="G42" s="6" t="s">
        <v>89</v>
      </c>
      <c r="H42" s="6" t="s">
        <v>90</v>
      </c>
      <c r="I42" s="6" t="s">
        <v>46</v>
      </c>
      <c r="J42" s="6" t="s">
        <v>91</v>
      </c>
      <c r="K42" s="6" t="s">
        <v>92</v>
      </c>
      <c r="L42" s="12">
        <v>2</v>
      </c>
      <c r="M42" s="12">
        <v>3</v>
      </c>
      <c r="N42" s="12">
        <f t="shared" si="5"/>
        <v>6</v>
      </c>
      <c r="O42" s="24" t="str">
        <f t="shared" si="6"/>
        <v>(M)</v>
      </c>
      <c r="P42" s="12">
        <v>10</v>
      </c>
      <c r="Q42" s="24">
        <f t="shared" si="7"/>
        <v>60</v>
      </c>
      <c r="R42" s="24" t="str">
        <f t="shared" si="8"/>
        <v>III</v>
      </c>
      <c r="S42" s="29" t="str">
        <f t="shared" si="9"/>
        <v>Aceptable</v>
      </c>
      <c r="T42" s="12">
        <v>3</v>
      </c>
      <c r="U42" s="12">
        <v>8</v>
      </c>
      <c r="V42" s="13" t="s">
        <v>93</v>
      </c>
      <c r="W42" s="13" t="s">
        <v>94</v>
      </c>
      <c r="X42" s="12"/>
      <c r="Y42" s="12"/>
      <c r="Z42" s="12"/>
      <c r="AA42" s="12" t="s">
        <v>144</v>
      </c>
      <c r="AB42" s="9"/>
      <c r="AC42" s="9" t="s">
        <v>69</v>
      </c>
      <c r="AD42" s="9"/>
      <c r="AE42" s="1"/>
      <c r="AF42" s="1"/>
      <c r="AG42" s="1"/>
      <c r="AH42" s="1"/>
      <c r="AI42" s="1"/>
    </row>
    <row r="43" spans="1:35" ht="168" customHeight="1" x14ac:dyDescent="0.3">
      <c r="A43" s="104"/>
      <c r="B43" s="104"/>
      <c r="C43" s="104"/>
      <c r="D43" s="104"/>
      <c r="E43" s="110"/>
      <c r="F43" s="6" t="s">
        <v>96</v>
      </c>
      <c r="G43" s="6" t="s">
        <v>97</v>
      </c>
      <c r="H43" s="7" t="s">
        <v>98</v>
      </c>
      <c r="I43" s="8" t="s">
        <v>46</v>
      </c>
      <c r="J43" s="9" t="s">
        <v>531</v>
      </c>
      <c r="K43" s="8" t="s">
        <v>46</v>
      </c>
      <c r="L43" s="9">
        <v>2</v>
      </c>
      <c r="M43" s="9">
        <v>2</v>
      </c>
      <c r="N43" s="12">
        <f t="shared" si="5"/>
        <v>4</v>
      </c>
      <c r="O43" s="21" t="str">
        <f t="shared" si="6"/>
        <v>(B)</v>
      </c>
      <c r="P43" s="28">
        <v>25</v>
      </c>
      <c r="Q43" s="21">
        <f t="shared" si="7"/>
        <v>100</v>
      </c>
      <c r="R43" s="21" t="str">
        <f t="shared" si="8"/>
        <v>III</v>
      </c>
      <c r="S43" s="22" t="str">
        <f t="shared" si="9"/>
        <v>Aceptable</v>
      </c>
      <c r="T43" s="9">
        <v>3</v>
      </c>
      <c r="U43" s="9">
        <v>8</v>
      </c>
      <c r="V43" s="9" t="s">
        <v>99</v>
      </c>
      <c r="W43" s="9" t="s">
        <v>60</v>
      </c>
      <c r="X43" s="9"/>
      <c r="Y43" s="9"/>
      <c r="Z43" s="9"/>
      <c r="AA43" s="9" t="s">
        <v>532</v>
      </c>
      <c r="AB43" s="9"/>
      <c r="AC43" s="9" t="s">
        <v>138</v>
      </c>
      <c r="AD43" s="9"/>
      <c r="AE43" s="1"/>
      <c r="AF43" s="1"/>
      <c r="AG43" s="1"/>
      <c r="AH43" s="1"/>
      <c r="AI43" s="1"/>
    </row>
    <row r="44" spans="1:35" ht="106.5" customHeight="1" thickBot="1" x14ac:dyDescent="0.35">
      <c r="A44" s="104"/>
      <c r="B44" s="104"/>
      <c r="C44" s="104"/>
      <c r="D44" s="104"/>
      <c r="E44" s="110"/>
      <c r="F44" s="6" t="s">
        <v>101</v>
      </c>
      <c r="G44" s="6" t="s">
        <v>102</v>
      </c>
      <c r="H44" s="7" t="s">
        <v>103</v>
      </c>
      <c r="I44" s="8" t="s">
        <v>46</v>
      </c>
      <c r="J44" s="9" t="s">
        <v>104</v>
      </c>
      <c r="K44" s="8" t="s">
        <v>46</v>
      </c>
      <c r="L44" s="9">
        <v>2</v>
      </c>
      <c r="M44" s="9">
        <v>3</v>
      </c>
      <c r="N44" s="12">
        <f t="shared" si="5"/>
        <v>6</v>
      </c>
      <c r="O44" s="24" t="str">
        <f t="shared" si="6"/>
        <v>(M)</v>
      </c>
      <c r="P44" s="28">
        <v>10</v>
      </c>
      <c r="Q44" s="24">
        <f t="shared" si="7"/>
        <v>60</v>
      </c>
      <c r="R44" s="24" t="str">
        <f t="shared" si="8"/>
        <v>III</v>
      </c>
      <c r="S44" s="29" t="str">
        <f t="shared" si="9"/>
        <v>Aceptable</v>
      </c>
      <c r="T44" s="9">
        <v>1</v>
      </c>
      <c r="U44" s="9">
        <v>8</v>
      </c>
      <c r="V44" s="9" t="s">
        <v>105</v>
      </c>
      <c r="W44" s="9"/>
      <c r="X44" s="9"/>
      <c r="Y44" s="9"/>
      <c r="Z44" s="9"/>
      <c r="AA44" s="9" t="s">
        <v>543</v>
      </c>
      <c r="AB44" s="9"/>
      <c r="AC44" s="9" t="s">
        <v>107</v>
      </c>
      <c r="AD44" s="14"/>
      <c r="AE44" s="1"/>
      <c r="AF44" s="1"/>
      <c r="AG44" s="1"/>
      <c r="AH44" s="1"/>
      <c r="AI44" s="1"/>
    </row>
    <row r="45" spans="1:35" ht="153.75" customHeight="1" thickBot="1" x14ac:dyDescent="0.35">
      <c r="A45" s="104"/>
      <c r="B45" s="104"/>
      <c r="C45" s="104"/>
      <c r="D45" s="104"/>
      <c r="E45" s="110"/>
      <c r="F45" s="6" t="s">
        <v>113</v>
      </c>
      <c r="G45" s="6" t="s">
        <v>72</v>
      </c>
      <c r="H45" s="7" t="s">
        <v>137</v>
      </c>
      <c r="I45" s="10" t="s">
        <v>115</v>
      </c>
      <c r="J45" s="10" t="s">
        <v>75</v>
      </c>
      <c r="K45" s="10" t="s">
        <v>46</v>
      </c>
      <c r="L45" s="9">
        <v>2</v>
      </c>
      <c r="M45" s="9">
        <v>6</v>
      </c>
      <c r="N45" s="12">
        <f t="shared" ref="N45" si="14">L45*M45</f>
        <v>12</v>
      </c>
      <c r="O45" s="24" t="str">
        <f t="shared" ref="O45" si="15">IF(N45&lt;2,"O",IF(N45&lt;=4,"(B)",IF(N45&lt;=8,"(M)",IF(N45&lt;=20,"(A)","(MA)"))))</f>
        <v>(A)</v>
      </c>
      <c r="P45" s="28">
        <v>25</v>
      </c>
      <c r="Q45" s="24">
        <f t="shared" ref="Q45" si="16">P45*N45</f>
        <v>300</v>
      </c>
      <c r="R45" s="24" t="str">
        <f t="shared" ref="R45" si="17">IF(Q45&lt;20,"O",IF(Q45&lt;=20,"IV",IF(Q45&lt;=120,"III",IF(Q45&lt;=500,"II","I"))))</f>
        <v>II</v>
      </c>
      <c r="S45" s="22" t="str">
        <f t="shared" ref="S45" si="18">IF(R45="I","No aceptable",IF(R45="II","N0 Aceptable con Control Especifico",IF(R45=0,"","Aceptable")))</f>
        <v>N0 Aceptable con Control Especifico</v>
      </c>
      <c r="T45" s="9">
        <v>1</v>
      </c>
      <c r="U45" s="9">
        <v>8</v>
      </c>
      <c r="V45" s="9" t="s">
        <v>76</v>
      </c>
      <c r="W45" s="9" t="s">
        <v>77</v>
      </c>
      <c r="X45" s="9"/>
      <c r="Y45" s="9"/>
      <c r="Z45" s="9" t="s">
        <v>117</v>
      </c>
      <c r="AA45" s="9" t="s">
        <v>118</v>
      </c>
      <c r="AB45" s="9"/>
      <c r="AC45" s="9" t="s">
        <v>120</v>
      </c>
      <c r="AD45" s="9"/>
      <c r="AE45" s="1"/>
      <c r="AF45" s="1"/>
      <c r="AG45" s="1"/>
      <c r="AH45" s="1"/>
      <c r="AI45" s="1"/>
    </row>
    <row r="46" spans="1:35" ht="269.25" customHeight="1" thickBot="1" x14ac:dyDescent="0.35">
      <c r="A46" s="103" t="s">
        <v>39</v>
      </c>
      <c r="B46" s="103" t="s">
        <v>145</v>
      </c>
      <c r="C46" s="103" t="s">
        <v>146</v>
      </c>
      <c r="D46" s="15" t="s">
        <v>147</v>
      </c>
      <c r="E46" s="6" t="s">
        <v>42</v>
      </c>
      <c r="F46" s="6" t="s">
        <v>43</v>
      </c>
      <c r="G46" s="6" t="s">
        <v>44</v>
      </c>
      <c r="H46" s="7" t="s">
        <v>45</v>
      </c>
      <c r="I46" s="8" t="s">
        <v>46</v>
      </c>
      <c r="J46" s="9" t="s">
        <v>47</v>
      </c>
      <c r="K46" s="9" t="s">
        <v>53</v>
      </c>
      <c r="L46" s="12">
        <v>2</v>
      </c>
      <c r="M46" s="12">
        <v>3</v>
      </c>
      <c r="N46" s="12">
        <f t="shared" ref="N46:N113" si="19">L46*M46</f>
        <v>6</v>
      </c>
      <c r="O46" s="21" t="str">
        <f t="shared" si="6"/>
        <v>(M)</v>
      </c>
      <c r="P46" s="12">
        <v>10</v>
      </c>
      <c r="Q46" s="21">
        <f t="shared" si="7"/>
        <v>60</v>
      </c>
      <c r="R46" s="21" t="str">
        <f t="shared" si="8"/>
        <v>III</v>
      </c>
      <c r="S46" s="22" t="str">
        <f t="shared" si="9"/>
        <v>Aceptable</v>
      </c>
      <c r="T46" s="12">
        <v>7</v>
      </c>
      <c r="U46" s="12">
        <v>8</v>
      </c>
      <c r="V46" s="13" t="s">
        <v>48</v>
      </c>
      <c r="W46" s="13" t="s">
        <v>544</v>
      </c>
      <c r="X46" s="13" t="s">
        <v>544</v>
      </c>
      <c r="Y46" s="13" t="s">
        <v>544</v>
      </c>
      <c r="Z46" s="12" t="s">
        <v>544</v>
      </c>
      <c r="AA46" s="12" t="s">
        <v>523</v>
      </c>
      <c r="AB46" s="12"/>
      <c r="AC46" s="12" t="s">
        <v>524</v>
      </c>
      <c r="AD46" s="12" t="s">
        <v>50</v>
      </c>
      <c r="AE46" s="1"/>
      <c r="AF46" s="1"/>
      <c r="AG46" s="1"/>
      <c r="AH46" s="1"/>
      <c r="AI46" s="1"/>
    </row>
    <row r="47" spans="1:35" ht="148.5" customHeight="1" thickBot="1" x14ac:dyDescent="0.35">
      <c r="A47" s="104"/>
      <c r="B47" s="104"/>
      <c r="C47" s="104"/>
      <c r="D47" s="15" t="s">
        <v>148</v>
      </c>
      <c r="E47" s="8" t="s">
        <v>42</v>
      </c>
      <c r="F47" s="6" t="s">
        <v>51</v>
      </c>
      <c r="G47" s="10" t="s">
        <v>44</v>
      </c>
      <c r="H47" s="7" t="s">
        <v>52</v>
      </c>
      <c r="I47" s="10" t="s">
        <v>46</v>
      </c>
      <c r="J47" s="9" t="s">
        <v>47</v>
      </c>
      <c r="K47" s="9" t="s">
        <v>53</v>
      </c>
      <c r="L47" s="12">
        <v>2</v>
      </c>
      <c r="M47" s="12">
        <v>3</v>
      </c>
      <c r="N47" s="12">
        <f t="shared" si="19"/>
        <v>6</v>
      </c>
      <c r="O47" s="21" t="str">
        <f t="shared" si="6"/>
        <v>(M)</v>
      </c>
      <c r="P47" s="12">
        <v>10</v>
      </c>
      <c r="Q47" s="21">
        <f t="shared" si="7"/>
        <v>60</v>
      </c>
      <c r="R47" s="21" t="str">
        <f t="shared" si="8"/>
        <v>III</v>
      </c>
      <c r="S47" s="22" t="str">
        <f t="shared" si="9"/>
        <v>Aceptable</v>
      </c>
      <c r="T47" s="12">
        <v>1</v>
      </c>
      <c r="U47" s="12">
        <v>8</v>
      </c>
      <c r="V47" s="13" t="s">
        <v>54</v>
      </c>
      <c r="W47" s="13" t="s">
        <v>544</v>
      </c>
      <c r="X47" s="13" t="s">
        <v>544</v>
      </c>
      <c r="Y47" s="13" t="s">
        <v>544</v>
      </c>
      <c r="Z47" s="12" t="s">
        <v>544</v>
      </c>
      <c r="AA47" s="12" t="s">
        <v>523</v>
      </c>
      <c r="AB47" s="12"/>
      <c r="AC47" s="12" t="s">
        <v>524</v>
      </c>
      <c r="AD47" s="12" t="s">
        <v>50</v>
      </c>
      <c r="AE47" s="1"/>
      <c r="AF47" s="1"/>
      <c r="AG47" s="1"/>
      <c r="AH47" s="1"/>
      <c r="AI47" s="1"/>
    </row>
    <row r="48" spans="1:35" ht="168" customHeight="1" thickBot="1" x14ac:dyDescent="0.35">
      <c r="A48" s="104"/>
      <c r="B48" s="104"/>
      <c r="C48" s="104"/>
      <c r="D48" s="15" t="s">
        <v>149</v>
      </c>
      <c r="E48" s="8" t="s">
        <v>42</v>
      </c>
      <c r="F48" s="6" t="s">
        <v>81</v>
      </c>
      <c r="G48" s="6" t="s">
        <v>64</v>
      </c>
      <c r="H48" s="7" t="s">
        <v>82</v>
      </c>
      <c r="I48" s="10" t="s">
        <v>46</v>
      </c>
      <c r="J48" s="10" t="s">
        <v>83</v>
      </c>
      <c r="K48" s="10" t="s">
        <v>46</v>
      </c>
      <c r="L48" s="9">
        <v>2</v>
      </c>
      <c r="M48" s="9">
        <v>4</v>
      </c>
      <c r="N48" s="12">
        <f t="shared" ref="N48" si="20">L48*M48</f>
        <v>8</v>
      </c>
      <c r="O48" s="21" t="str">
        <f t="shared" ref="O48" si="21">IF(N48&lt;2,"O",IF(N48&lt;=4,"(B)",IF(N48&lt;=8,"(M)",IF(N48&lt;=20,"(A)","(MA)"))))</f>
        <v>(M)</v>
      </c>
      <c r="P48" s="28">
        <v>10</v>
      </c>
      <c r="Q48" s="21">
        <f t="shared" ref="Q48" si="22">P48*N48</f>
        <v>80</v>
      </c>
      <c r="R48" s="21" t="str">
        <f t="shared" ref="R48" si="23">IF(Q48&lt;20,"O",IF(Q48&lt;=20,"IV",IF(Q48&lt;=120,"III",IF(Q48&lt;=500,"II","I"))))</f>
        <v>III</v>
      </c>
      <c r="S48" s="22" t="str">
        <f t="shared" ref="S48" si="24">IF(R48="I","No aceptable",IF(R48="II","N0 Aceptable con Control Especifico",IF(R48=0,"","Aceptable")))</f>
        <v>Aceptable</v>
      </c>
      <c r="T48" s="9">
        <v>1</v>
      </c>
      <c r="U48" s="9">
        <v>8</v>
      </c>
      <c r="V48" s="9" t="s">
        <v>85</v>
      </c>
      <c r="W48" s="9"/>
      <c r="X48" s="9"/>
      <c r="Y48" s="9"/>
      <c r="Z48" s="9"/>
      <c r="AA48" s="9" t="s">
        <v>530</v>
      </c>
      <c r="AB48" s="9"/>
      <c r="AC48" s="9" t="s">
        <v>108</v>
      </c>
      <c r="AD48" s="9"/>
      <c r="AE48" s="1"/>
      <c r="AF48" s="1"/>
      <c r="AG48" s="1"/>
      <c r="AH48" s="1"/>
      <c r="AI48" s="1"/>
    </row>
    <row r="49" spans="1:35" ht="142.5" customHeight="1" x14ac:dyDescent="0.3">
      <c r="A49" s="107"/>
      <c r="B49" s="107"/>
      <c r="C49" s="107"/>
      <c r="D49" s="15" t="s">
        <v>150</v>
      </c>
      <c r="E49" s="8" t="s">
        <v>42</v>
      </c>
      <c r="F49" s="11" t="s">
        <v>56</v>
      </c>
      <c r="G49" s="12" t="s">
        <v>57</v>
      </c>
      <c r="H49" s="13" t="s">
        <v>58</v>
      </c>
      <c r="I49" s="10" t="s">
        <v>46</v>
      </c>
      <c r="J49" s="10" t="s">
        <v>535</v>
      </c>
      <c r="K49" s="10" t="s">
        <v>46</v>
      </c>
      <c r="L49" s="24">
        <v>2</v>
      </c>
      <c r="M49" s="24">
        <v>3</v>
      </c>
      <c r="N49" s="24">
        <f t="shared" si="19"/>
        <v>6</v>
      </c>
      <c r="O49" s="21" t="str">
        <f t="shared" si="6"/>
        <v>(M)</v>
      </c>
      <c r="P49" s="24">
        <v>10</v>
      </c>
      <c r="Q49" s="21">
        <f t="shared" si="7"/>
        <v>60</v>
      </c>
      <c r="R49" s="21" t="str">
        <f t="shared" si="8"/>
        <v>III</v>
      </c>
      <c r="S49" s="22" t="str">
        <f t="shared" si="9"/>
        <v>Aceptable</v>
      </c>
      <c r="T49" s="24">
        <v>1</v>
      </c>
      <c r="U49" s="24">
        <v>6</v>
      </c>
      <c r="V49" s="13" t="s">
        <v>59</v>
      </c>
      <c r="W49" s="13" t="s">
        <v>60</v>
      </c>
      <c r="X49" s="25"/>
      <c r="Y49" s="25"/>
      <c r="Z49" s="26"/>
      <c r="AA49" s="12" t="s">
        <v>536</v>
      </c>
      <c r="AB49" s="26"/>
      <c r="AC49" s="82" t="s">
        <v>151</v>
      </c>
      <c r="AD49" s="9"/>
      <c r="AE49" s="1"/>
      <c r="AF49" s="1"/>
      <c r="AG49" s="1"/>
      <c r="AH49" s="1"/>
      <c r="AI49" s="1"/>
    </row>
    <row r="50" spans="1:35" ht="138.75" customHeight="1" thickBot="1" x14ac:dyDescent="0.35">
      <c r="A50" s="103" t="s">
        <v>39</v>
      </c>
      <c r="B50" s="103" t="s">
        <v>152</v>
      </c>
      <c r="C50" s="103" t="s">
        <v>153</v>
      </c>
      <c r="D50" s="15" t="s">
        <v>154</v>
      </c>
      <c r="E50" s="8"/>
      <c r="F50" s="6" t="s">
        <v>63</v>
      </c>
      <c r="G50" s="6" t="s">
        <v>64</v>
      </c>
      <c r="H50" s="7" t="s">
        <v>65</v>
      </c>
      <c r="I50" s="10" t="s">
        <v>46</v>
      </c>
      <c r="J50" s="10" t="s">
        <v>528</v>
      </c>
      <c r="K50" s="10" t="s">
        <v>46</v>
      </c>
      <c r="L50" s="9">
        <v>2</v>
      </c>
      <c r="M50" s="9">
        <v>3</v>
      </c>
      <c r="N50" s="12">
        <f t="shared" si="19"/>
        <v>6</v>
      </c>
      <c r="O50" s="24" t="str">
        <f t="shared" si="6"/>
        <v>(M)</v>
      </c>
      <c r="P50" s="28">
        <v>10</v>
      </c>
      <c r="Q50" s="24">
        <f t="shared" si="7"/>
        <v>60</v>
      </c>
      <c r="R50" s="24" t="str">
        <f t="shared" si="8"/>
        <v>III</v>
      </c>
      <c r="S50" s="29" t="str">
        <f t="shared" si="9"/>
        <v>Aceptable</v>
      </c>
      <c r="T50" s="9">
        <v>1</v>
      </c>
      <c r="U50" s="9">
        <v>4</v>
      </c>
      <c r="V50" s="9" t="s">
        <v>67</v>
      </c>
      <c r="W50" s="9"/>
      <c r="X50" s="9"/>
      <c r="Y50" s="9"/>
      <c r="Z50" s="9"/>
      <c r="AA50" s="9" t="s">
        <v>529</v>
      </c>
      <c r="AB50" s="9"/>
      <c r="AC50" s="9" t="s">
        <v>527</v>
      </c>
      <c r="AD50" s="9"/>
      <c r="AE50" s="1"/>
      <c r="AF50" s="1"/>
      <c r="AG50" s="1"/>
      <c r="AH50" s="1"/>
      <c r="AI50" s="1"/>
    </row>
    <row r="51" spans="1:35" ht="193.5" customHeight="1" thickBot="1" x14ac:dyDescent="0.35">
      <c r="A51" s="104"/>
      <c r="B51" s="104"/>
      <c r="C51" s="104"/>
      <c r="D51" s="15" t="s">
        <v>156</v>
      </c>
      <c r="E51" s="8"/>
      <c r="F51" s="6" t="s">
        <v>71</v>
      </c>
      <c r="G51" s="10" t="s">
        <v>72</v>
      </c>
      <c r="H51" s="7" t="s">
        <v>73</v>
      </c>
      <c r="I51" s="10" t="s">
        <v>74</v>
      </c>
      <c r="J51" s="10" t="s">
        <v>75</v>
      </c>
      <c r="K51" s="10" t="s">
        <v>46</v>
      </c>
      <c r="L51" s="9">
        <v>2</v>
      </c>
      <c r="M51" s="9">
        <v>6</v>
      </c>
      <c r="N51" s="12">
        <f t="shared" si="19"/>
        <v>12</v>
      </c>
      <c r="O51" s="21" t="str">
        <f t="shared" si="6"/>
        <v>(A)</v>
      </c>
      <c r="P51" s="28">
        <v>10</v>
      </c>
      <c r="Q51" s="21">
        <f t="shared" si="7"/>
        <v>120</v>
      </c>
      <c r="R51" s="21" t="str">
        <f t="shared" si="8"/>
        <v>III</v>
      </c>
      <c r="S51" s="22" t="str">
        <f t="shared" si="9"/>
        <v>Aceptable</v>
      </c>
      <c r="T51" s="9">
        <v>1</v>
      </c>
      <c r="U51" s="9">
        <v>8</v>
      </c>
      <c r="V51" s="9" t="s">
        <v>76</v>
      </c>
      <c r="W51" s="9" t="s">
        <v>77</v>
      </c>
      <c r="X51" s="9"/>
      <c r="Y51" s="9"/>
      <c r="Z51" s="9"/>
      <c r="AA51" s="9" t="s">
        <v>135</v>
      </c>
      <c r="AB51" s="9" t="s">
        <v>157</v>
      </c>
      <c r="AC51" s="9" t="s">
        <v>158</v>
      </c>
      <c r="AD51" s="9"/>
      <c r="AE51" s="1"/>
      <c r="AF51" s="1"/>
      <c r="AG51" s="1"/>
      <c r="AH51" s="1"/>
      <c r="AI51" s="1"/>
    </row>
    <row r="52" spans="1:35" ht="168" customHeight="1" x14ac:dyDescent="0.3">
      <c r="A52" s="107"/>
      <c r="B52" s="107"/>
      <c r="C52" s="107"/>
      <c r="D52" s="15" t="s">
        <v>149</v>
      </c>
      <c r="E52" s="8" t="s">
        <v>42</v>
      </c>
      <c r="F52" s="6" t="s">
        <v>81</v>
      </c>
      <c r="G52" s="6" t="s">
        <v>64</v>
      </c>
      <c r="H52" s="7" t="s">
        <v>82</v>
      </c>
      <c r="I52" s="10" t="s">
        <v>46</v>
      </c>
      <c r="J52" s="10" t="s">
        <v>83</v>
      </c>
      <c r="K52" s="10" t="s">
        <v>46</v>
      </c>
      <c r="L52" s="9">
        <v>2</v>
      </c>
      <c r="M52" s="9">
        <v>4</v>
      </c>
      <c r="N52" s="12">
        <f t="shared" si="19"/>
        <v>8</v>
      </c>
      <c r="O52" s="21" t="str">
        <f t="shared" si="6"/>
        <v>(M)</v>
      </c>
      <c r="P52" s="28">
        <v>10</v>
      </c>
      <c r="Q52" s="21">
        <f t="shared" si="7"/>
        <v>80</v>
      </c>
      <c r="R52" s="21" t="str">
        <f t="shared" si="8"/>
        <v>III</v>
      </c>
      <c r="S52" s="22" t="str">
        <f t="shared" si="9"/>
        <v>Aceptable</v>
      </c>
      <c r="T52" s="9">
        <v>1</v>
      </c>
      <c r="U52" s="9">
        <v>8</v>
      </c>
      <c r="V52" s="9" t="s">
        <v>85</v>
      </c>
      <c r="W52" s="9"/>
      <c r="X52" s="9"/>
      <c r="Y52" s="9"/>
      <c r="Z52" s="9"/>
      <c r="AA52" s="9" t="s">
        <v>530</v>
      </c>
      <c r="AB52" s="9"/>
      <c r="AC52" s="9" t="s">
        <v>108</v>
      </c>
      <c r="AD52" s="9"/>
      <c r="AE52" s="1"/>
      <c r="AF52" s="1"/>
      <c r="AG52" s="1"/>
      <c r="AH52" s="1"/>
      <c r="AI52" s="1"/>
    </row>
    <row r="53" spans="1:35" ht="200.25" customHeight="1" thickBot="1" x14ac:dyDescent="0.35">
      <c r="A53" s="115" t="s">
        <v>39</v>
      </c>
      <c r="B53" s="115" t="s">
        <v>160</v>
      </c>
      <c r="C53" s="115" t="s">
        <v>161</v>
      </c>
      <c r="D53" s="15" t="s">
        <v>147</v>
      </c>
      <c r="E53" s="8" t="s">
        <v>42</v>
      </c>
      <c r="F53" s="6" t="s">
        <v>88</v>
      </c>
      <c r="G53" s="6" t="s">
        <v>89</v>
      </c>
      <c r="H53" s="6" t="s">
        <v>90</v>
      </c>
      <c r="I53" s="6" t="s">
        <v>46</v>
      </c>
      <c r="J53" s="6" t="s">
        <v>91</v>
      </c>
      <c r="K53" s="6" t="s">
        <v>92</v>
      </c>
      <c r="L53" s="12">
        <v>2</v>
      </c>
      <c r="M53" s="12">
        <v>3</v>
      </c>
      <c r="N53" s="12">
        <f t="shared" si="19"/>
        <v>6</v>
      </c>
      <c r="O53" s="24" t="str">
        <f t="shared" si="6"/>
        <v>(M)</v>
      </c>
      <c r="P53" s="12">
        <v>10</v>
      </c>
      <c r="Q53" s="24">
        <f t="shared" si="7"/>
        <v>60</v>
      </c>
      <c r="R53" s="24" t="str">
        <f t="shared" si="8"/>
        <v>III</v>
      </c>
      <c r="S53" s="29" t="str">
        <f t="shared" si="9"/>
        <v>Aceptable</v>
      </c>
      <c r="T53" s="12">
        <v>3</v>
      </c>
      <c r="U53" s="12">
        <v>8</v>
      </c>
      <c r="V53" s="13" t="s">
        <v>93</v>
      </c>
      <c r="W53" s="13" t="s">
        <v>94</v>
      </c>
      <c r="X53" s="12"/>
      <c r="Y53" s="12"/>
      <c r="Z53" s="12"/>
      <c r="AA53" s="12" t="s">
        <v>144</v>
      </c>
      <c r="AB53" s="9"/>
      <c r="AC53" s="9" t="s">
        <v>138</v>
      </c>
      <c r="AD53" s="9"/>
      <c r="AE53" s="1"/>
      <c r="AF53" s="1"/>
      <c r="AG53" s="1"/>
      <c r="AH53" s="1"/>
      <c r="AI53" s="1"/>
    </row>
    <row r="54" spans="1:35" ht="168" customHeight="1" x14ac:dyDescent="0.3">
      <c r="A54" s="115"/>
      <c r="B54" s="115"/>
      <c r="C54" s="115"/>
      <c r="D54" s="15" t="s">
        <v>148</v>
      </c>
      <c r="E54" s="10" t="s">
        <v>42</v>
      </c>
      <c r="F54" s="6" t="s">
        <v>96</v>
      </c>
      <c r="G54" s="6" t="s">
        <v>97</v>
      </c>
      <c r="H54" s="7" t="s">
        <v>98</v>
      </c>
      <c r="I54" s="8" t="s">
        <v>46</v>
      </c>
      <c r="J54" s="9" t="s">
        <v>531</v>
      </c>
      <c r="K54" s="8" t="s">
        <v>46</v>
      </c>
      <c r="L54" s="9">
        <v>2</v>
      </c>
      <c r="M54" s="9">
        <v>2</v>
      </c>
      <c r="N54" s="12">
        <f t="shared" si="19"/>
        <v>4</v>
      </c>
      <c r="O54" s="21" t="str">
        <f t="shared" si="6"/>
        <v>(B)</v>
      </c>
      <c r="P54" s="28">
        <v>25</v>
      </c>
      <c r="Q54" s="21">
        <f t="shared" si="7"/>
        <v>100</v>
      </c>
      <c r="R54" s="21" t="str">
        <f t="shared" si="8"/>
        <v>III</v>
      </c>
      <c r="S54" s="22" t="str">
        <f t="shared" si="9"/>
        <v>Aceptable</v>
      </c>
      <c r="T54" s="9">
        <v>3</v>
      </c>
      <c r="U54" s="9">
        <v>8</v>
      </c>
      <c r="V54" s="9" t="s">
        <v>99</v>
      </c>
      <c r="W54" s="9" t="s">
        <v>162</v>
      </c>
      <c r="X54" s="9"/>
      <c r="Y54" s="9"/>
      <c r="Z54" s="9"/>
      <c r="AA54" s="9" t="s">
        <v>532</v>
      </c>
      <c r="AB54" s="9"/>
      <c r="AC54" s="9" t="s">
        <v>138</v>
      </c>
      <c r="AD54" s="9"/>
      <c r="AE54" s="1"/>
      <c r="AF54" s="1"/>
      <c r="AG54" s="1"/>
      <c r="AH54" s="1"/>
      <c r="AI54" s="1"/>
    </row>
    <row r="55" spans="1:35" ht="230.25" customHeight="1" thickBot="1" x14ac:dyDescent="0.35">
      <c r="A55" s="115"/>
      <c r="B55" s="115"/>
      <c r="C55" s="115"/>
      <c r="D55" s="15" t="s">
        <v>150</v>
      </c>
      <c r="E55" s="8" t="s">
        <v>42</v>
      </c>
      <c r="F55" s="6" t="s">
        <v>101</v>
      </c>
      <c r="G55" s="6" t="s">
        <v>102</v>
      </c>
      <c r="H55" s="7" t="s">
        <v>103</v>
      </c>
      <c r="I55" s="8" t="s">
        <v>46</v>
      </c>
      <c r="J55" s="9" t="s">
        <v>104</v>
      </c>
      <c r="K55" s="8" t="s">
        <v>46</v>
      </c>
      <c r="L55" s="9">
        <v>2</v>
      </c>
      <c r="M55" s="9">
        <v>3</v>
      </c>
      <c r="N55" s="12">
        <f t="shared" si="19"/>
        <v>6</v>
      </c>
      <c r="O55" s="24" t="str">
        <f t="shared" si="6"/>
        <v>(M)</v>
      </c>
      <c r="P55" s="28">
        <v>10</v>
      </c>
      <c r="Q55" s="24">
        <f t="shared" si="7"/>
        <v>60</v>
      </c>
      <c r="R55" s="24" t="str">
        <f t="shared" si="8"/>
        <v>III</v>
      </c>
      <c r="S55" s="29" t="str">
        <f t="shared" si="9"/>
        <v>Aceptable</v>
      </c>
      <c r="T55" s="9">
        <v>1</v>
      </c>
      <c r="U55" s="9">
        <v>8</v>
      </c>
      <c r="V55" s="9" t="s">
        <v>105</v>
      </c>
      <c r="W55" s="9" t="s">
        <v>106</v>
      </c>
      <c r="X55" s="9"/>
      <c r="Y55" s="9"/>
      <c r="Z55" s="9"/>
      <c r="AA55" s="9" t="s">
        <v>543</v>
      </c>
      <c r="AB55" s="9"/>
      <c r="AC55" s="9" t="s">
        <v>151</v>
      </c>
      <c r="AD55" s="14"/>
      <c r="AE55" s="1"/>
      <c r="AF55" s="1"/>
      <c r="AG55" s="1"/>
      <c r="AH55" s="1"/>
      <c r="AI55" s="1"/>
    </row>
    <row r="56" spans="1:35" ht="269.25" customHeight="1" thickBot="1" x14ac:dyDescent="0.35">
      <c r="A56" s="103" t="s">
        <v>39</v>
      </c>
      <c r="B56" s="103" t="s">
        <v>163</v>
      </c>
      <c r="C56" s="103" t="s">
        <v>164</v>
      </c>
      <c r="D56" s="103"/>
      <c r="E56" s="109" t="s">
        <v>42</v>
      </c>
      <c r="F56" s="6" t="s">
        <v>43</v>
      </c>
      <c r="G56" s="6" t="s">
        <v>44</v>
      </c>
      <c r="H56" s="7" t="s">
        <v>45</v>
      </c>
      <c r="I56" s="8" t="s">
        <v>46</v>
      </c>
      <c r="J56" s="9" t="s">
        <v>47</v>
      </c>
      <c r="K56" s="9" t="s">
        <v>53</v>
      </c>
      <c r="L56" s="12">
        <v>2</v>
      </c>
      <c r="M56" s="12">
        <v>3</v>
      </c>
      <c r="N56" s="12">
        <f t="shared" si="19"/>
        <v>6</v>
      </c>
      <c r="O56" s="21" t="str">
        <f t="shared" si="6"/>
        <v>(M)</v>
      </c>
      <c r="P56" s="12">
        <v>10</v>
      </c>
      <c r="Q56" s="21">
        <f t="shared" si="7"/>
        <v>60</v>
      </c>
      <c r="R56" s="21" t="str">
        <f t="shared" si="8"/>
        <v>III</v>
      </c>
      <c r="S56" s="22" t="str">
        <f t="shared" si="9"/>
        <v>Aceptable</v>
      </c>
      <c r="T56" s="12">
        <v>7</v>
      </c>
      <c r="U56" s="12">
        <v>8</v>
      </c>
      <c r="V56" s="13" t="s">
        <v>48</v>
      </c>
      <c r="W56" s="13" t="s">
        <v>544</v>
      </c>
      <c r="X56" s="13" t="s">
        <v>544</v>
      </c>
      <c r="Y56" s="13" t="s">
        <v>544</v>
      </c>
      <c r="Z56" s="12" t="s">
        <v>544</v>
      </c>
      <c r="AA56" s="12" t="s">
        <v>523</v>
      </c>
      <c r="AB56" s="12"/>
      <c r="AC56" s="12" t="s">
        <v>524</v>
      </c>
      <c r="AD56" s="12" t="s">
        <v>50</v>
      </c>
      <c r="AE56" s="1"/>
      <c r="AF56" s="1"/>
      <c r="AG56" s="1"/>
      <c r="AH56" s="1"/>
      <c r="AI56" s="1"/>
    </row>
    <row r="57" spans="1:35" ht="148.5" customHeight="1" thickBot="1" x14ac:dyDescent="0.35">
      <c r="A57" s="104"/>
      <c r="B57" s="104"/>
      <c r="C57" s="104"/>
      <c r="D57" s="104"/>
      <c r="E57" s="110"/>
      <c r="F57" s="6" t="s">
        <v>51</v>
      </c>
      <c r="G57" s="10" t="s">
        <v>44</v>
      </c>
      <c r="H57" s="7" t="s">
        <v>52</v>
      </c>
      <c r="I57" s="10" t="s">
        <v>46</v>
      </c>
      <c r="J57" s="9" t="s">
        <v>47</v>
      </c>
      <c r="K57" s="9" t="s">
        <v>53</v>
      </c>
      <c r="L57" s="12">
        <v>2</v>
      </c>
      <c r="M57" s="12">
        <v>3</v>
      </c>
      <c r="N57" s="12">
        <f t="shared" si="19"/>
        <v>6</v>
      </c>
      <c r="O57" s="21" t="str">
        <f t="shared" si="6"/>
        <v>(M)</v>
      </c>
      <c r="P57" s="12">
        <v>10</v>
      </c>
      <c r="Q57" s="21">
        <f t="shared" si="7"/>
        <v>60</v>
      </c>
      <c r="R57" s="21" t="str">
        <f t="shared" si="8"/>
        <v>III</v>
      </c>
      <c r="S57" s="22" t="str">
        <f t="shared" si="9"/>
        <v>Aceptable</v>
      </c>
      <c r="T57" s="12">
        <v>1</v>
      </c>
      <c r="U57" s="12">
        <v>8</v>
      </c>
      <c r="V57" s="13" t="s">
        <v>54</v>
      </c>
      <c r="W57" s="13" t="s">
        <v>544</v>
      </c>
      <c r="X57" s="13" t="s">
        <v>544</v>
      </c>
      <c r="Y57" s="13" t="s">
        <v>544</v>
      </c>
      <c r="Z57" s="12" t="s">
        <v>544</v>
      </c>
      <c r="AA57" s="12" t="s">
        <v>523</v>
      </c>
      <c r="AB57" s="12"/>
      <c r="AC57" s="12" t="s">
        <v>524</v>
      </c>
      <c r="AD57" s="12" t="s">
        <v>50</v>
      </c>
      <c r="AE57" s="1"/>
      <c r="AF57" s="1"/>
      <c r="AG57" s="1"/>
      <c r="AH57" s="1"/>
      <c r="AI57" s="1"/>
    </row>
    <row r="58" spans="1:35" ht="142.5" customHeight="1" x14ac:dyDescent="0.3">
      <c r="A58" s="107"/>
      <c r="B58" s="104"/>
      <c r="C58" s="104"/>
      <c r="D58" s="104"/>
      <c r="E58" s="110"/>
      <c r="F58" s="11" t="s">
        <v>56</v>
      </c>
      <c r="G58" s="12" t="s">
        <v>57</v>
      </c>
      <c r="H58" s="13" t="s">
        <v>58</v>
      </c>
      <c r="I58" s="10" t="s">
        <v>46</v>
      </c>
      <c r="J58" s="10" t="s">
        <v>535</v>
      </c>
      <c r="K58" s="10" t="s">
        <v>46</v>
      </c>
      <c r="L58" s="24">
        <v>2</v>
      </c>
      <c r="M58" s="24">
        <v>3</v>
      </c>
      <c r="N58" s="24">
        <f t="shared" si="19"/>
        <v>6</v>
      </c>
      <c r="O58" s="21" t="str">
        <f t="shared" si="6"/>
        <v>(M)</v>
      </c>
      <c r="P58" s="24">
        <v>10</v>
      </c>
      <c r="Q58" s="21">
        <f t="shared" si="7"/>
        <v>60</v>
      </c>
      <c r="R58" s="21" t="str">
        <f t="shared" si="8"/>
        <v>III</v>
      </c>
      <c r="S58" s="22" t="str">
        <f t="shared" si="9"/>
        <v>Aceptable</v>
      </c>
      <c r="T58" s="24">
        <v>1</v>
      </c>
      <c r="U58" s="24">
        <v>6</v>
      </c>
      <c r="V58" s="13" t="s">
        <v>59</v>
      </c>
      <c r="W58" s="13" t="s">
        <v>60</v>
      </c>
      <c r="X58" s="25"/>
      <c r="Y58" s="25"/>
      <c r="Z58" s="26"/>
      <c r="AA58" s="12" t="s">
        <v>536</v>
      </c>
      <c r="AB58" s="26"/>
      <c r="AC58" s="82" t="s">
        <v>107</v>
      </c>
      <c r="AD58" s="9"/>
      <c r="AE58" s="1"/>
      <c r="AF58" s="1"/>
      <c r="AG58" s="1"/>
      <c r="AH58" s="1"/>
      <c r="AI58" s="1"/>
    </row>
    <row r="59" spans="1:35" ht="138.75" customHeight="1" thickBot="1" x14ac:dyDescent="0.35">
      <c r="A59" s="103" t="s">
        <v>39</v>
      </c>
      <c r="B59" s="104"/>
      <c r="C59" s="104"/>
      <c r="D59" s="104"/>
      <c r="E59" s="110"/>
      <c r="F59" s="6" t="s">
        <v>63</v>
      </c>
      <c r="G59" s="6" t="s">
        <v>64</v>
      </c>
      <c r="H59" s="7" t="s">
        <v>65</v>
      </c>
      <c r="I59" s="10" t="s">
        <v>46</v>
      </c>
      <c r="J59" s="10" t="s">
        <v>528</v>
      </c>
      <c r="K59" s="10" t="s">
        <v>46</v>
      </c>
      <c r="L59" s="9">
        <v>2</v>
      </c>
      <c r="M59" s="9">
        <v>3</v>
      </c>
      <c r="N59" s="12">
        <f t="shared" si="19"/>
        <v>6</v>
      </c>
      <c r="O59" s="24" t="str">
        <f t="shared" si="6"/>
        <v>(M)</v>
      </c>
      <c r="P59" s="28">
        <v>10</v>
      </c>
      <c r="Q59" s="24">
        <f t="shared" si="7"/>
        <v>60</v>
      </c>
      <c r="R59" s="24" t="str">
        <f t="shared" si="8"/>
        <v>III</v>
      </c>
      <c r="S59" s="29" t="str">
        <f t="shared" si="9"/>
        <v>Aceptable</v>
      </c>
      <c r="T59" s="9">
        <v>1</v>
      </c>
      <c r="U59" s="9">
        <v>4</v>
      </c>
      <c r="V59" s="9" t="s">
        <v>67</v>
      </c>
      <c r="W59" s="9"/>
      <c r="X59" s="9"/>
      <c r="Y59" s="9"/>
      <c r="Z59" s="9"/>
      <c r="AA59" s="9" t="s">
        <v>529</v>
      </c>
      <c r="AB59" s="9"/>
      <c r="AC59" s="9" t="s">
        <v>527</v>
      </c>
      <c r="AD59" s="9"/>
      <c r="AE59" s="1"/>
      <c r="AF59" s="1"/>
      <c r="AG59" s="1"/>
      <c r="AH59" s="1"/>
      <c r="AI59" s="1"/>
    </row>
    <row r="60" spans="1:35" ht="153.75" customHeight="1" thickBot="1" x14ac:dyDescent="0.35">
      <c r="A60" s="104"/>
      <c r="B60" s="104"/>
      <c r="C60" s="104"/>
      <c r="D60" s="104"/>
      <c r="E60" s="110"/>
      <c r="F60" s="6" t="s">
        <v>165</v>
      </c>
      <c r="G60" s="6" t="s">
        <v>72</v>
      </c>
      <c r="H60" s="7" t="s">
        <v>114</v>
      </c>
      <c r="I60" s="10" t="s">
        <v>115</v>
      </c>
      <c r="J60" s="10" t="s">
        <v>75</v>
      </c>
      <c r="K60" s="10" t="s">
        <v>46</v>
      </c>
      <c r="L60" s="9">
        <v>2</v>
      </c>
      <c r="M60" s="9">
        <v>6</v>
      </c>
      <c r="N60" s="12">
        <f t="shared" si="19"/>
        <v>12</v>
      </c>
      <c r="O60" s="24" t="str">
        <f t="shared" si="6"/>
        <v>(A)</v>
      </c>
      <c r="P60" s="28">
        <v>25</v>
      </c>
      <c r="Q60" s="24">
        <f t="shared" si="7"/>
        <v>300</v>
      </c>
      <c r="R60" s="24" t="str">
        <f t="shared" si="8"/>
        <v>II</v>
      </c>
      <c r="S60" s="22" t="str">
        <f t="shared" si="9"/>
        <v>N0 Aceptable con Control Especifico</v>
      </c>
      <c r="T60" s="9">
        <v>1</v>
      </c>
      <c r="U60" s="9">
        <v>8</v>
      </c>
      <c r="V60" s="9" t="s">
        <v>76</v>
      </c>
      <c r="W60" s="9" t="s">
        <v>77</v>
      </c>
      <c r="X60" s="9"/>
      <c r="Y60" s="9"/>
      <c r="Z60" s="9" t="s">
        <v>117</v>
      </c>
      <c r="AA60" s="9" t="s">
        <v>118</v>
      </c>
      <c r="AB60" s="9" t="s">
        <v>128</v>
      </c>
      <c r="AC60" s="9" t="s">
        <v>120</v>
      </c>
      <c r="AD60" s="9"/>
      <c r="AE60" s="1"/>
      <c r="AF60" s="1"/>
      <c r="AG60" s="1"/>
      <c r="AH60" s="1"/>
      <c r="AI60" s="1"/>
    </row>
    <row r="61" spans="1:35" ht="193.5" customHeight="1" thickBot="1" x14ac:dyDescent="0.35">
      <c r="A61" s="104"/>
      <c r="B61" s="104"/>
      <c r="C61" s="104"/>
      <c r="D61" s="104"/>
      <c r="E61" s="110"/>
      <c r="F61" s="6" t="s">
        <v>71</v>
      </c>
      <c r="G61" s="10" t="s">
        <v>72</v>
      </c>
      <c r="H61" s="7" t="s">
        <v>73</v>
      </c>
      <c r="I61" s="10" t="s">
        <v>74</v>
      </c>
      <c r="J61" s="10" t="s">
        <v>75</v>
      </c>
      <c r="K61" s="10" t="s">
        <v>46</v>
      </c>
      <c r="L61" s="9">
        <v>2</v>
      </c>
      <c r="M61" s="9">
        <v>6</v>
      </c>
      <c r="N61" s="12">
        <f t="shared" si="19"/>
        <v>12</v>
      </c>
      <c r="O61" s="21" t="str">
        <f t="shared" si="6"/>
        <v>(A)</v>
      </c>
      <c r="P61" s="28">
        <v>10</v>
      </c>
      <c r="Q61" s="21">
        <f t="shared" si="7"/>
        <v>120</v>
      </c>
      <c r="R61" s="21" t="str">
        <f t="shared" si="8"/>
        <v>III</v>
      </c>
      <c r="S61" s="22" t="str">
        <f t="shared" si="9"/>
        <v>Aceptable</v>
      </c>
      <c r="T61" s="9">
        <v>1</v>
      </c>
      <c r="U61" s="9">
        <v>8</v>
      </c>
      <c r="V61" s="9" t="s">
        <v>76</v>
      </c>
      <c r="W61" s="9" t="s">
        <v>77</v>
      </c>
      <c r="X61" s="9"/>
      <c r="Y61" s="9"/>
      <c r="Z61" s="9"/>
      <c r="AA61" s="9" t="s">
        <v>135</v>
      </c>
      <c r="AB61" s="9"/>
      <c r="AC61" s="9" t="s">
        <v>158</v>
      </c>
      <c r="AD61" s="9"/>
      <c r="AE61" s="1"/>
      <c r="AF61" s="1"/>
      <c r="AG61" s="1"/>
      <c r="AH61" s="1"/>
      <c r="AI61" s="1"/>
    </row>
    <row r="62" spans="1:35" ht="170.25" customHeight="1" x14ac:dyDescent="0.3">
      <c r="A62" s="107"/>
      <c r="B62" s="104"/>
      <c r="C62" s="104"/>
      <c r="D62" s="104"/>
      <c r="E62" s="110"/>
      <c r="F62" s="6" t="s">
        <v>81</v>
      </c>
      <c r="G62" s="6" t="s">
        <v>64</v>
      </c>
      <c r="H62" s="7" t="s">
        <v>82</v>
      </c>
      <c r="I62" s="10" t="s">
        <v>46</v>
      </c>
      <c r="J62" s="10" t="s">
        <v>83</v>
      </c>
      <c r="K62" s="10" t="s">
        <v>46</v>
      </c>
      <c r="L62" s="9">
        <v>2</v>
      </c>
      <c r="M62" s="9">
        <v>4</v>
      </c>
      <c r="N62" s="12">
        <f t="shared" si="19"/>
        <v>8</v>
      </c>
      <c r="O62" s="21" t="str">
        <f t="shared" si="6"/>
        <v>(M)</v>
      </c>
      <c r="P62" s="28">
        <v>10</v>
      </c>
      <c r="Q62" s="21">
        <f t="shared" si="7"/>
        <v>80</v>
      </c>
      <c r="R62" s="21" t="str">
        <f t="shared" si="8"/>
        <v>III</v>
      </c>
      <c r="S62" s="22" t="str">
        <f t="shared" si="9"/>
        <v>Aceptable</v>
      </c>
      <c r="T62" s="9">
        <v>1</v>
      </c>
      <c r="U62" s="9">
        <v>8</v>
      </c>
      <c r="V62" s="9" t="s">
        <v>85</v>
      </c>
      <c r="W62" s="9" t="s">
        <v>60</v>
      </c>
      <c r="X62" s="9"/>
      <c r="Y62" s="9"/>
      <c r="Z62" s="9"/>
      <c r="AA62" s="9" t="s">
        <v>530</v>
      </c>
      <c r="AB62" s="9"/>
      <c r="AC62" s="9" t="s">
        <v>108</v>
      </c>
      <c r="AD62" s="9"/>
      <c r="AE62" s="1"/>
      <c r="AF62" s="1"/>
      <c r="AG62" s="1"/>
      <c r="AH62" s="1"/>
      <c r="AI62" s="1"/>
    </row>
    <row r="63" spans="1:35" ht="188.25" customHeight="1" thickBot="1" x14ac:dyDescent="0.35">
      <c r="A63" s="103" t="s">
        <v>39</v>
      </c>
      <c r="B63" s="104"/>
      <c r="C63" s="104"/>
      <c r="D63" s="104"/>
      <c r="E63" s="110"/>
      <c r="F63" s="6" t="s">
        <v>88</v>
      </c>
      <c r="G63" s="6" t="s">
        <v>89</v>
      </c>
      <c r="H63" s="6" t="s">
        <v>90</v>
      </c>
      <c r="I63" s="6" t="s">
        <v>46</v>
      </c>
      <c r="J63" s="6" t="s">
        <v>91</v>
      </c>
      <c r="K63" s="6" t="s">
        <v>92</v>
      </c>
      <c r="L63" s="12">
        <v>2</v>
      </c>
      <c r="M63" s="12">
        <v>3</v>
      </c>
      <c r="N63" s="12">
        <f t="shared" si="19"/>
        <v>6</v>
      </c>
      <c r="O63" s="24" t="str">
        <f t="shared" si="6"/>
        <v>(M)</v>
      </c>
      <c r="P63" s="12">
        <v>10</v>
      </c>
      <c r="Q63" s="24">
        <f t="shared" si="7"/>
        <v>60</v>
      </c>
      <c r="R63" s="24" t="str">
        <f t="shared" si="8"/>
        <v>III</v>
      </c>
      <c r="S63" s="29" t="str">
        <f t="shared" si="9"/>
        <v>Aceptable</v>
      </c>
      <c r="T63" s="12">
        <v>3</v>
      </c>
      <c r="U63" s="12">
        <v>8</v>
      </c>
      <c r="V63" s="13" t="s">
        <v>93</v>
      </c>
      <c r="W63" s="13" t="s">
        <v>94</v>
      </c>
      <c r="X63" s="12"/>
      <c r="Y63" s="12"/>
      <c r="Z63" s="12"/>
      <c r="AA63" s="12" t="s">
        <v>144</v>
      </c>
      <c r="AB63" s="9"/>
      <c r="AC63" s="9" t="s">
        <v>69</v>
      </c>
      <c r="AD63" s="9"/>
      <c r="AE63" s="1"/>
      <c r="AF63" s="1"/>
      <c r="AG63" s="1"/>
      <c r="AH63" s="1"/>
      <c r="AI63" s="1"/>
    </row>
    <row r="64" spans="1:35" ht="168" customHeight="1" x14ac:dyDescent="0.3">
      <c r="A64" s="104"/>
      <c r="B64" s="104"/>
      <c r="C64" s="104"/>
      <c r="D64" s="104"/>
      <c r="E64" s="110"/>
      <c r="F64" s="6" t="s">
        <v>96</v>
      </c>
      <c r="G64" s="6" t="s">
        <v>97</v>
      </c>
      <c r="H64" s="7" t="s">
        <v>98</v>
      </c>
      <c r="I64" s="8" t="s">
        <v>46</v>
      </c>
      <c r="J64" s="9" t="s">
        <v>531</v>
      </c>
      <c r="K64" s="8" t="s">
        <v>46</v>
      </c>
      <c r="L64" s="9">
        <v>2</v>
      </c>
      <c r="M64" s="9">
        <v>2</v>
      </c>
      <c r="N64" s="12">
        <f t="shared" si="19"/>
        <v>4</v>
      </c>
      <c r="O64" s="21" t="str">
        <f t="shared" si="6"/>
        <v>(B)</v>
      </c>
      <c r="P64" s="28">
        <v>10</v>
      </c>
      <c r="Q64" s="21">
        <f t="shared" si="7"/>
        <v>40</v>
      </c>
      <c r="R64" s="21" t="str">
        <f t="shared" si="8"/>
        <v>III</v>
      </c>
      <c r="S64" s="22" t="str">
        <f t="shared" si="9"/>
        <v>Aceptable</v>
      </c>
      <c r="T64" s="9">
        <v>3</v>
      </c>
      <c r="U64" s="9">
        <v>8</v>
      </c>
      <c r="V64" s="9" t="s">
        <v>99</v>
      </c>
      <c r="W64" s="9" t="s">
        <v>60</v>
      </c>
      <c r="X64" s="9"/>
      <c r="Y64" s="9"/>
      <c r="Z64" s="9"/>
      <c r="AA64" s="9" t="s">
        <v>532</v>
      </c>
      <c r="AB64" s="9"/>
      <c r="AC64" s="9" t="s">
        <v>138</v>
      </c>
      <c r="AD64" s="9"/>
      <c r="AE64" s="1"/>
      <c r="AF64" s="1"/>
      <c r="AG64" s="1"/>
      <c r="AH64" s="1"/>
      <c r="AI64" s="1"/>
    </row>
    <row r="65" spans="1:35" ht="106.5" customHeight="1" x14ac:dyDescent="0.3">
      <c r="A65" s="104"/>
      <c r="B65" s="104"/>
      <c r="C65" s="104"/>
      <c r="D65" s="104"/>
      <c r="E65" s="110"/>
      <c r="F65" s="6" t="s">
        <v>101</v>
      </c>
      <c r="G65" s="6" t="s">
        <v>102</v>
      </c>
      <c r="H65" s="7" t="s">
        <v>103</v>
      </c>
      <c r="I65" s="8" t="s">
        <v>46</v>
      </c>
      <c r="J65" s="9" t="s">
        <v>104</v>
      </c>
      <c r="K65" s="8" t="s">
        <v>46</v>
      </c>
      <c r="L65" s="9">
        <v>2</v>
      </c>
      <c r="M65" s="9">
        <v>3</v>
      </c>
      <c r="N65" s="12">
        <f t="shared" si="19"/>
        <v>6</v>
      </c>
      <c r="O65" s="24" t="str">
        <f t="shared" si="6"/>
        <v>(M)</v>
      </c>
      <c r="P65" s="28">
        <v>10</v>
      </c>
      <c r="Q65" s="24">
        <f t="shared" si="7"/>
        <v>60</v>
      </c>
      <c r="R65" s="24" t="str">
        <f t="shared" si="8"/>
        <v>III</v>
      </c>
      <c r="S65" s="29" t="str">
        <f t="shared" si="9"/>
        <v>Aceptable</v>
      </c>
      <c r="T65" s="9">
        <v>1</v>
      </c>
      <c r="U65" s="9">
        <v>8</v>
      </c>
      <c r="V65" s="9" t="s">
        <v>105</v>
      </c>
      <c r="W65" s="9" t="s">
        <v>106</v>
      </c>
      <c r="X65" s="9"/>
      <c r="Y65" s="9"/>
      <c r="Z65" s="9"/>
      <c r="AA65" s="9" t="s">
        <v>543</v>
      </c>
      <c r="AB65" s="9"/>
      <c r="AC65" s="9" t="s">
        <v>107</v>
      </c>
      <c r="AD65" s="14"/>
      <c r="AE65" s="1"/>
      <c r="AF65" s="1"/>
      <c r="AG65" s="1"/>
      <c r="AH65" s="1"/>
      <c r="AI65" s="1"/>
    </row>
    <row r="66" spans="1:35" ht="162" customHeight="1" thickBot="1" x14ac:dyDescent="0.35">
      <c r="A66" s="107"/>
      <c r="B66" s="107"/>
      <c r="C66" s="107"/>
      <c r="D66" s="107"/>
      <c r="E66" s="111"/>
      <c r="F66" s="6" t="s">
        <v>81</v>
      </c>
      <c r="G66" s="6" t="s">
        <v>64</v>
      </c>
      <c r="H66" s="7" t="s">
        <v>82</v>
      </c>
      <c r="I66" s="10" t="s">
        <v>46</v>
      </c>
      <c r="J66" s="10" t="s">
        <v>83</v>
      </c>
      <c r="K66" s="10" t="s">
        <v>46</v>
      </c>
      <c r="L66" s="9">
        <v>2</v>
      </c>
      <c r="M66" s="9">
        <v>4</v>
      </c>
      <c r="N66" s="12">
        <f t="shared" si="19"/>
        <v>8</v>
      </c>
      <c r="O66" s="24" t="str">
        <f t="shared" si="6"/>
        <v>(M)</v>
      </c>
      <c r="P66" s="28">
        <v>10</v>
      </c>
      <c r="Q66" s="24">
        <f t="shared" si="7"/>
        <v>80</v>
      </c>
      <c r="R66" s="24" t="str">
        <f t="shared" si="8"/>
        <v>III</v>
      </c>
      <c r="S66" s="29" t="str">
        <f t="shared" si="9"/>
        <v>Aceptable</v>
      </c>
      <c r="T66" s="9">
        <v>1</v>
      </c>
      <c r="U66" s="9">
        <v>8</v>
      </c>
      <c r="V66" s="9" t="s">
        <v>67</v>
      </c>
      <c r="W66" s="9"/>
      <c r="X66" s="9"/>
      <c r="Y66" s="9"/>
      <c r="Z66" s="9"/>
      <c r="AA66" s="9" t="s">
        <v>530</v>
      </c>
      <c r="AB66" s="9"/>
      <c r="AC66" s="9" t="s">
        <v>108</v>
      </c>
      <c r="AD66" s="9"/>
      <c r="AE66" s="1"/>
      <c r="AF66" s="1"/>
      <c r="AG66" s="1"/>
      <c r="AH66" s="1"/>
      <c r="AI66" s="1"/>
    </row>
    <row r="67" spans="1:35" ht="269.25" customHeight="1" thickBot="1" x14ac:dyDescent="0.35">
      <c r="A67" s="115" t="s">
        <v>39</v>
      </c>
      <c r="B67" s="115" t="s">
        <v>166</v>
      </c>
      <c r="C67" s="115" t="s">
        <v>167</v>
      </c>
      <c r="D67" s="103" t="s">
        <v>168</v>
      </c>
      <c r="E67" s="109" t="s">
        <v>42</v>
      </c>
      <c r="F67" s="6" t="s">
        <v>43</v>
      </c>
      <c r="G67" s="6" t="s">
        <v>44</v>
      </c>
      <c r="H67" s="7" t="s">
        <v>45</v>
      </c>
      <c r="I67" s="8" t="s">
        <v>46</v>
      </c>
      <c r="J67" s="9" t="s">
        <v>47</v>
      </c>
      <c r="K67" s="9" t="s">
        <v>53</v>
      </c>
      <c r="L67" s="12">
        <v>2</v>
      </c>
      <c r="M67" s="12">
        <v>3</v>
      </c>
      <c r="N67" s="12">
        <f t="shared" si="19"/>
        <v>6</v>
      </c>
      <c r="O67" s="21" t="str">
        <f t="shared" si="6"/>
        <v>(M)</v>
      </c>
      <c r="P67" s="12">
        <v>10</v>
      </c>
      <c r="Q67" s="21">
        <f t="shared" si="7"/>
        <v>60</v>
      </c>
      <c r="R67" s="21" t="str">
        <f t="shared" si="8"/>
        <v>III</v>
      </c>
      <c r="S67" s="22" t="str">
        <f t="shared" si="9"/>
        <v>Aceptable</v>
      </c>
      <c r="T67" s="12">
        <v>2</v>
      </c>
      <c r="U67" s="12">
        <v>8</v>
      </c>
      <c r="V67" s="13" t="s">
        <v>48</v>
      </c>
      <c r="W67" s="13" t="s">
        <v>544</v>
      </c>
      <c r="X67" s="13" t="s">
        <v>544</v>
      </c>
      <c r="Y67" s="13" t="s">
        <v>544</v>
      </c>
      <c r="Z67" s="12" t="s">
        <v>544</v>
      </c>
      <c r="AA67" s="12" t="s">
        <v>523</v>
      </c>
      <c r="AB67" s="12"/>
      <c r="AC67" s="12" t="s">
        <v>524</v>
      </c>
      <c r="AD67" s="12" t="s">
        <v>50</v>
      </c>
      <c r="AE67" s="1"/>
      <c r="AF67" s="1"/>
      <c r="AG67" s="1"/>
      <c r="AH67" s="1"/>
      <c r="AI67" s="1"/>
    </row>
    <row r="68" spans="1:35" ht="148.5" customHeight="1" thickBot="1" x14ac:dyDescent="0.35">
      <c r="A68" s="115"/>
      <c r="B68" s="115"/>
      <c r="C68" s="115"/>
      <c r="D68" s="104"/>
      <c r="E68" s="110"/>
      <c r="F68" s="6" t="s">
        <v>51</v>
      </c>
      <c r="G68" s="10" t="s">
        <v>44</v>
      </c>
      <c r="H68" s="7" t="s">
        <v>52</v>
      </c>
      <c r="I68" s="10" t="s">
        <v>46</v>
      </c>
      <c r="J68" s="9" t="s">
        <v>47</v>
      </c>
      <c r="K68" s="9" t="s">
        <v>53</v>
      </c>
      <c r="L68" s="12">
        <v>2</v>
      </c>
      <c r="M68" s="12">
        <v>3</v>
      </c>
      <c r="N68" s="12">
        <f t="shared" si="19"/>
        <v>6</v>
      </c>
      <c r="O68" s="21" t="str">
        <f t="shared" si="6"/>
        <v>(M)</v>
      </c>
      <c r="P68" s="12">
        <v>10</v>
      </c>
      <c r="Q68" s="21">
        <f t="shared" si="7"/>
        <v>60</v>
      </c>
      <c r="R68" s="21" t="str">
        <f t="shared" si="8"/>
        <v>III</v>
      </c>
      <c r="S68" s="22" t="str">
        <f t="shared" si="9"/>
        <v>Aceptable</v>
      </c>
      <c r="T68" s="12">
        <v>1</v>
      </c>
      <c r="U68" s="12">
        <v>8</v>
      </c>
      <c r="V68" s="13" t="s">
        <v>54</v>
      </c>
      <c r="W68" s="13" t="s">
        <v>544</v>
      </c>
      <c r="X68" s="13" t="s">
        <v>544</v>
      </c>
      <c r="Y68" s="13" t="s">
        <v>544</v>
      </c>
      <c r="Z68" s="12" t="s">
        <v>544</v>
      </c>
      <c r="AA68" s="12" t="s">
        <v>523</v>
      </c>
      <c r="AB68" s="12"/>
      <c r="AC68" s="12" t="s">
        <v>524</v>
      </c>
      <c r="AD68" s="12" t="s">
        <v>50</v>
      </c>
      <c r="AE68" s="1"/>
      <c r="AF68" s="1"/>
      <c r="AG68" s="1"/>
      <c r="AH68" s="1"/>
      <c r="AI68" s="1"/>
    </row>
    <row r="69" spans="1:35" ht="142.5" customHeight="1" x14ac:dyDescent="0.3">
      <c r="A69" s="115"/>
      <c r="B69" s="115"/>
      <c r="C69" s="115"/>
      <c r="D69" s="104"/>
      <c r="E69" s="110"/>
      <c r="F69" s="11" t="s">
        <v>56</v>
      </c>
      <c r="G69" s="12" t="s">
        <v>57</v>
      </c>
      <c r="H69" s="13" t="s">
        <v>58</v>
      </c>
      <c r="I69" s="10" t="s">
        <v>46</v>
      </c>
      <c r="J69" s="10" t="s">
        <v>535</v>
      </c>
      <c r="K69" s="10" t="s">
        <v>46</v>
      </c>
      <c r="L69" s="24">
        <v>2</v>
      </c>
      <c r="M69" s="24">
        <v>3</v>
      </c>
      <c r="N69" s="24">
        <f t="shared" si="19"/>
        <v>6</v>
      </c>
      <c r="O69" s="21" t="str">
        <f t="shared" si="6"/>
        <v>(M)</v>
      </c>
      <c r="P69" s="24">
        <v>10</v>
      </c>
      <c r="Q69" s="21">
        <f t="shared" si="7"/>
        <v>60</v>
      </c>
      <c r="R69" s="21" t="str">
        <f t="shared" si="8"/>
        <v>III</v>
      </c>
      <c r="S69" s="22" t="str">
        <f t="shared" si="9"/>
        <v>Aceptable</v>
      </c>
      <c r="T69" s="24">
        <v>1</v>
      </c>
      <c r="U69" s="24">
        <v>6</v>
      </c>
      <c r="V69" s="13" t="s">
        <v>59</v>
      </c>
      <c r="W69" s="13" t="s">
        <v>60</v>
      </c>
      <c r="X69" s="25"/>
      <c r="Y69" s="25"/>
      <c r="Z69" s="26"/>
      <c r="AA69" s="12" t="s">
        <v>536</v>
      </c>
      <c r="AB69" s="26"/>
      <c r="AC69" s="82" t="s">
        <v>107</v>
      </c>
      <c r="AD69" s="9"/>
      <c r="AE69" s="1"/>
      <c r="AF69" s="1"/>
      <c r="AG69" s="1"/>
      <c r="AH69" s="1"/>
      <c r="AI69" s="1"/>
    </row>
    <row r="70" spans="1:35" ht="138.75" customHeight="1" thickBot="1" x14ac:dyDescent="0.35">
      <c r="A70" s="115"/>
      <c r="B70" s="115"/>
      <c r="C70" s="115"/>
      <c r="D70" s="104"/>
      <c r="E70" s="110"/>
      <c r="F70" s="6" t="s">
        <v>63</v>
      </c>
      <c r="G70" s="6" t="s">
        <v>64</v>
      </c>
      <c r="H70" s="7" t="s">
        <v>65</v>
      </c>
      <c r="I70" s="10" t="s">
        <v>46</v>
      </c>
      <c r="J70" s="10" t="s">
        <v>528</v>
      </c>
      <c r="K70" s="10" t="s">
        <v>46</v>
      </c>
      <c r="L70" s="9">
        <v>2</v>
      </c>
      <c r="M70" s="9">
        <v>3</v>
      </c>
      <c r="N70" s="12">
        <f t="shared" si="19"/>
        <v>6</v>
      </c>
      <c r="O70" s="24" t="str">
        <f t="shared" si="6"/>
        <v>(M)</v>
      </c>
      <c r="P70" s="28">
        <v>10</v>
      </c>
      <c r="Q70" s="24">
        <f t="shared" si="7"/>
        <v>60</v>
      </c>
      <c r="R70" s="24" t="str">
        <f t="shared" si="8"/>
        <v>III</v>
      </c>
      <c r="S70" s="29" t="str">
        <f t="shared" si="9"/>
        <v>Aceptable</v>
      </c>
      <c r="T70" s="9">
        <v>1</v>
      </c>
      <c r="U70" s="9">
        <v>4</v>
      </c>
      <c r="V70" s="9" t="s">
        <v>67</v>
      </c>
      <c r="W70" s="13" t="s">
        <v>60</v>
      </c>
      <c r="X70" s="9"/>
      <c r="Y70" s="9"/>
      <c r="Z70" s="9"/>
      <c r="AA70" s="9" t="s">
        <v>529</v>
      </c>
      <c r="AB70" s="9"/>
      <c r="AC70" s="9" t="s">
        <v>527</v>
      </c>
      <c r="AD70" s="9"/>
      <c r="AE70" s="1"/>
      <c r="AF70" s="1"/>
      <c r="AG70" s="1"/>
      <c r="AH70" s="1"/>
      <c r="AI70" s="1"/>
    </row>
    <row r="71" spans="1:35" ht="153.75" customHeight="1" thickBot="1" x14ac:dyDescent="0.35">
      <c r="A71" s="115"/>
      <c r="B71" s="115"/>
      <c r="C71" s="115"/>
      <c r="D71" s="104"/>
      <c r="E71" s="110"/>
      <c r="F71" s="6" t="s">
        <v>165</v>
      </c>
      <c r="G71" s="6" t="s">
        <v>72</v>
      </c>
      <c r="H71" s="7" t="s">
        <v>114</v>
      </c>
      <c r="I71" s="10" t="s">
        <v>115</v>
      </c>
      <c r="J71" s="10" t="s">
        <v>75</v>
      </c>
      <c r="K71" s="10" t="s">
        <v>46</v>
      </c>
      <c r="L71" s="9">
        <v>2</v>
      </c>
      <c r="M71" s="9">
        <v>6</v>
      </c>
      <c r="N71" s="12">
        <f t="shared" ref="N71" si="25">L71*M71</f>
        <v>12</v>
      </c>
      <c r="O71" s="24" t="str">
        <f t="shared" ref="O71" si="26">IF(N71&lt;2,"O",IF(N71&lt;=4,"(B)",IF(N71&lt;=8,"(M)",IF(N71&lt;=20,"(A)","(MA)"))))</f>
        <v>(A)</v>
      </c>
      <c r="P71" s="28">
        <v>25</v>
      </c>
      <c r="Q71" s="24">
        <f t="shared" ref="Q71" si="27">P71*N71</f>
        <v>300</v>
      </c>
      <c r="R71" s="24" t="str">
        <f t="shared" ref="R71" si="28">IF(Q71&lt;20,"O",IF(Q71&lt;=20,"IV",IF(Q71&lt;=120,"III",IF(Q71&lt;=500,"II","I"))))</f>
        <v>II</v>
      </c>
      <c r="S71" s="22" t="str">
        <f t="shared" ref="S71" si="29">IF(R71="I","No aceptable",IF(R71="II","N0 Aceptable con Control Especifico",IF(R71=0,"","Aceptable")))</f>
        <v>N0 Aceptable con Control Especifico</v>
      </c>
      <c r="T71" s="9">
        <v>1</v>
      </c>
      <c r="U71" s="9">
        <v>8</v>
      </c>
      <c r="V71" s="9" t="s">
        <v>76</v>
      </c>
      <c r="W71" s="9" t="s">
        <v>77</v>
      </c>
      <c r="X71" s="9"/>
      <c r="Y71" s="9"/>
      <c r="Z71" s="9" t="s">
        <v>117</v>
      </c>
      <c r="AA71" s="9" t="s">
        <v>118</v>
      </c>
      <c r="AB71" s="9"/>
      <c r="AC71" s="9" t="s">
        <v>120</v>
      </c>
      <c r="AD71" s="9"/>
      <c r="AE71" s="1"/>
      <c r="AF71" s="1"/>
      <c r="AG71" s="1"/>
      <c r="AH71" s="1"/>
      <c r="AI71" s="1"/>
    </row>
    <row r="72" spans="1:35" ht="193.5" customHeight="1" thickBot="1" x14ac:dyDescent="0.35">
      <c r="A72" s="115"/>
      <c r="B72" s="115"/>
      <c r="C72" s="115"/>
      <c r="D72" s="104"/>
      <c r="E72" s="110"/>
      <c r="F72" s="6" t="s">
        <v>71</v>
      </c>
      <c r="G72" s="10" t="s">
        <v>72</v>
      </c>
      <c r="H72" s="7" t="s">
        <v>73</v>
      </c>
      <c r="I72" s="10" t="s">
        <v>74</v>
      </c>
      <c r="J72" s="10" t="s">
        <v>75</v>
      </c>
      <c r="K72" s="10" t="s">
        <v>46</v>
      </c>
      <c r="L72" s="9">
        <v>2</v>
      </c>
      <c r="M72" s="9">
        <v>6</v>
      </c>
      <c r="N72" s="12">
        <f t="shared" si="19"/>
        <v>12</v>
      </c>
      <c r="O72" s="21" t="str">
        <f t="shared" si="6"/>
        <v>(A)</v>
      </c>
      <c r="P72" s="28">
        <v>10</v>
      </c>
      <c r="Q72" s="21">
        <f t="shared" si="7"/>
        <v>120</v>
      </c>
      <c r="R72" s="21" t="str">
        <f t="shared" si="8"/>
        <v>III</v>
      </c>
      <c r="S72" s="22" t="str">
        <f t="shared" si="9"/>
        <v>Aceptable</v>
      </c>
      <c r="T72" s="9">
        <v>1</v>
      </c>
      <c r="U72" s="9">
        <v>8</v>
      </c>
      <c r="V72" s="9" t="s">
        <v>76</v>
      </c>
      <c r="W72" s="9" t="s">
        <v>77</v>
      </c>
      <c r="X72" s="9"/>
      <c r="Y72" s="9"/>
      <c r="Z72" s="9"/>
      <c r="AA72" s="9" t="s">
        <v>78</v>
      </c>
      <c r="AB72" s="9"/>
      <c r="AC72" s="9" t="s">
        <v>169</v>
      </c>
      <c r="AD72" s="9"/>
      <c r="AE72" s="1"/>
      <c r="AF72" s="1"/>
      <c r="AG72" s="1"/>
      <c r="AH72" s="1"/>
      <c r="AI72" s="1"/>
    </row>
    <row r="73" spans="1:35" ht="136.5" customHeight="1" x14ac:dyDescent="0.3">
      <c r="A73" s="115"/>
      <c r="B73" s="115"/>
      <c r="C73" s="115"/>
      <c r="D73" s="104"/>
      <c r="E73" s="110"/>
      <c r="F73" s="6" t="s">
        <v>81</v>
      </c>
      <c r="G73" s="6" t="s">
        <v>64</v>
      </c>
      <c r="H73" s="7" t="s">
        <v>82</v>
      </c>
      <c r="I73" s="10" t="s">
        <v>46</v>
      </c>
      <c r="J73" s="10" t="s">
        <v>83</v>
      </c>
      <c r="K73" s="10" t="s">
        <v>46</v>
      </c>
      <c r="L73" s="9">
        <v>2</v>
      </c>
      <c r="M73" s="9">
        <v>4</v>
      </c>
      <c r="N73" s="12">
        <f t="shared" si="19"/>
        <v>8</v>
      </c>
      <c r="O73" s="21" t="str">
        <f t="shared" si="6"/>
        <v>(M)</v>
      </c>
      <c r="P73" s="28">
        <v>10</v>
      </c>
      <c r="Q73" s="21">
        <f t="shared" si="7"/>
        <v>80</v>
      </c>
      <c r="R73" s="21" t="str">
        <f t="shared" si="8"/>
        <v>III</v>
      </c>
      <c r="S73" s="22" t="str">
        <f t="shared" si="9"/>
        <v>Aceptable</v>
      </c>
      <c r="T73" s="9">
        <v>1</v>
      </c>
      <c r="U73" s="9">
        <v>8</v>
      </c>
      <c r="V73" s="9" t="s">
        <v>85</v>
      </c>
      <c r="W73" s="13" t="s">
        <v>60</v>
      </c>
      <c r="X73" s="9"/>
      <c r="Y73" s="9"/>
      <c r="Z73" s="9"/>
      <c r="AA73" s="9" t="s">
        <v>530</v>
      </c>
      <c r="AB73" s="9"/>
      <c r="AC73" s="9" t="s">
        <v>108</v>
      </c>
      <c r="AD73" s="9"/>
      <c r="AE73" s="1"/>
      <c r="AF73" s="1"/>
      <c r="AG73" s="1"/>
      <c r="AH73" s="1"/>
      <c r="AI73" s="1"/>
    </row>
    <row r="74" spans="1:35" ht="165" customHeight="1" thickBot="1" x14ac:dyDescent="0.35">
      <c r="A74" s="115"/>
      <c r="B74" s="115"/>
      <c r="C74" s="115"/>
      <c r="D74" s="104"/>
      <c r="E74" s="110"/>
      <c r="F74" s="6" t="s">
        <v>88</v>
      </c>
      <c r="G74" s="6" t="s">
        <v>89</v>
      </c>
      <c r="H74" s="6" t="s">
        <v>90</v>
      </c>
      <c r="I74" s="6" t="s">
        <v>46</v>
      </c>
      <c r="J74" s="6" t="s">
        <v>91</v>
      </c>
      <c r="K74" s="6" t="s">
        <v>92</v>
      </c>
      <c r="L74" s="12">
        <v>2</v>
      </c>
      <c r="M74" s="12">
        <v>3</v>
      </c>
      <c r="N74" s="12">
        <f t="shared" si="19"/>
        <v>6</v>
      </c>
      <c r="O74" s="24" t="str">
        <f t="shared" si="6"/>
        <v>(M)</v>
      </c>
      <c r="P74" s="12">
        <v>10</v>
      </c>
      <c r="Q74" s="24">
        <f t="shared" si="7"/>
        <v>60</v>
      </c>
      <c r="R74" s="24" t="str">
        <f t="shared" si="8"/>
        <v>III</v>
      </c>
      <c r="S74" s="29" t="str">
        <f t="shared" si="9"/>
        <v>Aceptable</v>
      </c>
      <c r="T74" s="12">
        <v>3</v>
      </c>
      <c r="U74" s="12">
        <v>8</v>
      </c>
      <c r="V74" s="13" t="s">
        <v>93</v>
      </c>
      <c r="W74" s="13" t="s">
        <v>94</v>
      </c>
      <c r="X74" s="12"/>
      <c r="Y74" s="12"/>
      <c r="Z74" s="12"/>
      <c r="AA74" s="12" t="s">
        <v>144</v>
      </c>
      <c r="AB74" s="9"/>
      <c r="AC74" s="9" t="s">
        <v>138</v>
      </c>
      <c r="AD74" s="9"/>
      <c r="AE74" s="1"/>
      <c r="AF74" s="1"/>
      <c r="AG74" s="1"/>
      <c r="AH74" s="1"/>
      <c r="AI74" s="1"/>
    </row>
    <row r="75" spans="1:35" ht="168" customHeight="1" x14ac:dyDescent="0.3">
      <c r="A75" s="115"/>
      <c r="B75" s="115"/>
      <c r="C75" s="115"/>
      <c r="D75" s="104"/>
      <c r="E75" s="110"/>
      <c r="F75" s="6" t="s">
        <v>96</v>
      </c>
      <c r="G75" s="6" t="s">
        <v>97</v>
      </c>
      <c r="H75" s="7" t="s">
        <v>98</v>
      </c>
      <c r="I75" s="8" t="s">
        <v>46</v>
      </c>
      <c r="J75" s="9" t="s">
        <v>531</v>
      </c>
      <c r="K75" s="8" t="s">
        <v>46</v>
      </c>
      <c r="L75" s="9">
        <v>2</v>
      </c>
      <c r="M75" s="9">
        <v>2</v>
      </c>
      <c r="N75" s="12">
        <f t="shared" si="19"/>
        <v>4</v>
      </c>
      <c r="O75" s="21" t="str">
        <f t="shared" si="6"/>
        <v>(B)</v>
      </c>
      <c r="P75" s="28">
        <v>10</v>
      </c>
      <c r="Q75" s="21">
        <f t="shared" si="7"/>
        <v>40</v>
      </c>
      <c r="R75" s="21" t="str">
        <f t="shared" si="8"/>
        <v>III</v>
      </c>
      <c r="S75" s="22" t="str">
        <f t="shared" si="9"/>
        <v>Aceptable</v>
      </c>
      <c r="T75" s="9">
        <v>3</v>
      </c>
      <c r="U75" s="9">
        <v>8</v>
      </c>
      <c r="V75" s="9" t="s">
        <v>99</v>
      </c>
      <c r="W75" s="13" t="s">
        <v>60</v>
      </c>
      <c r="X75" s="9"/>
      <c r="Y75" s="9"/>
      <c r="Z75" s="9"/>
      <c r="AA75" s="9" t="s">
        <v>532</v>
      </c>
      <c r="AB75" s="9"/>
      <c r="AC75" s="9" t="s">
        <v>69</v>
      </c>
      <c r="AD75" s="9"/>
      <c r="AE75" s="1"/>
      <c r="AF75" s="1"/>
      <c r="AG75" s="1"/>
      <c r="AH75" s="1"/>
      <c r="AI75" s="1"/>
    </row>
    <row r="76" spans="1:35" ht="106.5" customHeight="1" x14ac:dyDescent="0.3">
      <c r="A76" s="115"/>
      <c r="B76" s="115"/>
      <c r="C76" s="115"/>
      <c r="D76" s="104"/>
      <c r="E76" s="110"/>
      <c r="F76" s="6" t="s">
        <v>101</v>
      </c>
      <c r="G76" s="6" t="s">
        <v>102</v>
      </c>
      <c r="H76" s="7" t="s">
        <v>103</v>
      </c>
      <c r="I76" s="8" t="s">
        <v>46</v>
      </c>
      <c r="J76" s="9" t="s">
        <v>104</v>
      </c>
      <c r="K76" s="8" t="s">
        <v>46</v>
      </c>
      <c r="L76" s="9">
        <v>2</v>
      </c>
      <c r="M76" s="9">
        <v>3</v>
      </c>
      <c r="N76" s="12">
        <f t="shared" si="19"/>
        <v>6</v>
      </c>
      <c r="O76" s="24" t="str">
        <f t="shared" si="6"/>
        <v>(M)</v>
      </c>
      <c r="P76" s="28">
        <v>10</v>
      </c>
      <c r="Q76" s="24">
        <f t="shared" si="7"/>
        <v>60</v>
      </c>
      <c r="R76" s="24" t="str">
        <f t="shared" si="8"/>
        <v>III</v>
      </c>
      <c r="S76" s="29" t="str">
        <f t="shared" si="9"/>
        <v>Aceptable</v>
      </c>
      <c r="T76" s="9">
        <v>1</v>
      </c>
      <c r="U76" s="9">
        <v>8</v>
      </c>
      <c r="V76" s="9" t="s">
        <v>105</v>
      </c>
      <c r="W76" s="9" t="s">
        <v>106</v>
      </c>
      <c r="X76" s="9"/>
      <c r="Y76" s="9"/>
      <c r="Z76" s="9"/>
      <c r="AA76" s="9" t="s">
        <v>543</v>
      </c>
      <c r="AB76" s="9"/>
      <c r="AC76" s="9" t="s">
        <v>107</v>
      </c>
      <c r="AD76" s="14"/>
      <c r="AE76" s="1"/>
      <c r="AF76" s="1"/>
      <c r="AG76" s="1"/>
      <c r="AH76" s="1"/>
      <c r="AI76" s="1"/>
    </row>
    <row r="77" spans="1:35" ht="127.5" customHeight="1" x14ac:dyDescent="0.3">
      <c r="A77" s="103"/>
      <c r="B77" s="103" t="s">
        <v>583</v>
      </c>
      <c r="C77" s="103" t="s">
        <v>610</v>
      </c>
      <c r="D77" s="103" t="s">
        <v>610</v>
      </c>
      <c r="E77" s="95" t="s">
        <v>42</v>
      </c>
      <c r="F77" s="95" t="s">
        <v>584</v>
      </c>
      <c r="G77" s="95" t="s">
        <v>44</v>
      </c>
      <c r="H77" s="7" t="s">
        <v>585</v>
      </c>
      <c r="I77" s="8" t="s">
        <v>92</v>
      </c>
      <c r="J77" s="9" t="s">
        <v>47</v>
      </c>
      <c r="K77" s="8" t="s">
        <v>46</v>
      </c>
      <c r="L77" s="9">
        <v>2</v>
      </c>
      <c r="M77" s="9">
        <v>3</v>
      </c>
      <c r="N77" s="12">
        <f t="shared" ref="N77:N78" si="30">L77*M77</f>
        <v>6</v>
      </c>
      <c r="O77" s="24" t="str">
        <f t="shared" ref="O77" si="31">IF(N77&lt;2,"O",IF(N77&lt;=4,"(B)",IF(N77&lt;=8,"(M)",IF(N77&lt;=20,"(A)","(MA)"))))</f>
        <v>(M)</v>
      </c>
      <c r="P77" s="28">
        <v>10</v>
      </c>
      <c r="Q77" s="24">
        <f t="shared" ref="Q77" si="32">P77*N77</f>
        <v>60</v>
      </c>
      <c r="R77" s="24" t="str">
        <f t="shared" ref="R77" si="33">IF(Q77&lt;20,"O",IF(Q77&lt;=20,"IV",IF(Q77&lt;=120,"III",IF(Q77&lt;=500,"II","I"))))</f>
        <v>III</v>
      </c>
      <c r="S77" s="29" t="str">
        <f t="shared" ref="S77" si="34">IF(R77="I","No aceptable",IF(R77="II","N0 Aceptable con Control Especifico",IF(R77=0,"","Aceptable")))</f>
        <v>Aceptable</v>
      </c>
      <c r="T77" s="9">
        <v>1</v>
      </c>
      <c r="U77" s="9">
        <v>8</v>
      </c>
      <c r="V77" s="9" t="s">
        <v>586</v>
      </c>
      <c r="W77" s="9" t="s">
        <v>544</v>
      </c>
      <c r="X77" s="9"/>
      <c r="Y77" s="9"/>
      <c r="Z77" s="9"/>
      <c r="AA77" s="12" t="s">
        <v>523</v>
      </c>
      <c r="AB77" s="9"/>
      <c r="AC77" s="9" t="s">
        <v>124</v>
      </c>
      <c r="AD77" s="14"/>
      <c r="AE77" s="1"/>
      <c r="AF77" s="1"/>
      <c r="AG77" s="1"/>
      <c r="AH77" s="1"/>
      <c r="AI77" s="1"/>
    </row>
    <row r="78" spans="1:35" ht="127.5" customHeight="1" x14ac:dyDescent="0.3">
      <c r="A78" s="104"/>
      <c r="B78" s="104"/>
      <c r="C78" s="104"/>
      <c r="D78" s="104"/>
      <c r="E78" s="101" t="s">
        <v>42</v>
      </c>
      <c r="F78" s="102" t="s">
        <v>607</v>
      </c>
      <c r="G78" s="102" t="s">
        <v>231</v>
      </c>
      <c r="H78" s="7" t="s">
        <v>237</v>
      </c>
      <c r="I78" s="8" t="s">
        <v>92</v>
      </c>
      <c r="J78" s="9" t="s">
        <v>92</v>
      </c>
      <c r="K78" s="7" t="s">
        <v>608</v>
      </c>
      <c r="L78" s="9">
        <v>2</v>
      </c>
      <c r="M78" s="9">
        <v>3</v>
      </c>
      <c r="N78" s="12">
        <f t="shared" si="30"/>
        <v>6</v>
      </c>
      <c r="O78" s="24" t="str">
        <f t="shared" ref="O78" si="35">IF(N78&lt;2,"O",IF(N78&lt;=4,"(B)",IF(N78&lt;=8,"(M)",IF(N78&lt;=20,"(A)","(MA)"))))</f>
        <v>(M)</v>
      </c>
      <c r="P78" s="28">
        <v>10</v>
      </c>
      <c r="Q78" s="24">
        <f t="shared" ref="Q78" si="36">P78*N78</f>
        <v>60</v>
      </c>
      <c r="R78" s="24" t="str">
        <f t="shared" ref="R78" si="37">IF(Q78&lt;20,"O",IF(Q78&lt;=20,"IV",IF(Q78&lt;=120,"III",IF(Q78&lt;=500,"II","I"))))</f>
        <v>III</v>
      </c>
      <c r="S78" s="29" t="str">
        <f t="shared" ref="S78" si="38">IF(R78="I","No aceptable",IF(R78="II","N0 Aceptable con Control Especifico",IF(R78=0,"","Aceptable")))</f>
        <v>Aceptable</v>
      </c>
      <c r="T78" s="9">
        <v>1</v>
      </c>
      <c r="U78" s="9">
        <v>8</v>
      </c>
      <c r="V78" s="9" t="s">
        <v>237</v>
      </c>
      <c r="W78" s="9"/>
      <c r="X78" s="9"/>
      <c r="Y78" s="9"/>
      <c r="Z78" s="9"/>
      <c r="AA78" s="12" t="s">
        <v>609</v>
      </c>
      <c r="AB78" s="9"/>
      <c r="AC78" s="9"/>
      <c r="AD78" s="14"/>
      <c r="AE78" s="1"/>
      <c r="AF78" s="1"/>
      <c r="AG78" s="1"/>
      <c r="AH78" s="1"/>
      <c r="AI78" s="1"/>
    </row>
    <row r="79" spans="1:35" ht="127.5" customHeight="1" x14ac:dyDescent="0.3">
      <c r="A79" s="104"/>
      <c r="B79" s="104"/>
      <c r="C79" s="104"/>
      <c r="D79" s="104"/>
      <c r="E79" s="101" t="s">
        <v>42</v>
      </c>
      <c r="F79" s="102" t="s">
        <v>594</v>
      </c>
      <c r="G79" s="102" t="s">
        <v>595</v>
      </c>
      <c r="H79" s="7" t="s">
        <v>596</v>
      </c>
      <c r="I79" s="7" t="s">
        <v>597</v>
      </c>
      <c r="J79" s="9"/>
      <c r="K79" s="8" t="s">
        <v>590</v>
      </c>
      <c r="L79" s="9">
        <v>2</v>
      </c>
      <c r="M79" s="9">
        <v>2</v>
      </c>
      <c r="N79" s="12">
        <v>4</v>
      </c>
      <c r="O79" s="24" t="str">
        <f t="shared" ref="O79" si="39">IF(N79&lt;2,"O",IF(N79&lt;=4,"(B)",IF(N79&lt;=8,"(M)",IF(N79&lt;=20,"(A)","(MA)"))))</f>
        <v>(B)</v>
      </c>
      <c r="P79" s="28">
        <v>10</v>
      </c>
      <c r="Q79" s="24">
        <f t="shared" ref="Q79" si="40">P79*N79</f>
        <v>40</v>
      </c>
      <c r="R79" s="24" t="str">
        <f t="shared" ref="R79" si="41">IF(Q79&lt;20,"O",IF(Q79&lt;=20,"IV",IF(Q79&lt;=120,"III",IF(Q79&lt;=500,"II","I"))))</f>
        <v>III</v>
      </c>
      <c r="S79" s="29" t="str">
        <f t="shared" ref="S79:S80" si="42">IF(R79="I","No aceptable",IF(R79="II","N0 Aceptable con Control Especifico",IF(R79=0,"","Aceptable")))</f>
        <v>Aceptable</v>
      </c>
      <c r="T79" s="9">
        <v>1</v>
      </c>
      <c r="U79" s="9">
        <v>8</v>
      </c>
      <c r="V79" s="9" t="s">
        <v>598</v>
      </c>
      <c r="W79" s="9"/>
      <c r="X79" s="9"/>
      <c r="Y79" s="9"/>
      <c r="Z79" s="9" t="s">
        <v>600</v>
      </c>
      <c r="AA79" s="12" t="s">
        <v>599</v>
      </c>
      <c r="AB79" s="9" t="s">
        <v>601</v>
      </c>
      <c r="AC79" s="9"/>
      <c r="AD79" s="14"/>
      <c r="AE79" s="1"/>
      <c r="AF79" s="1"/>
      <c r="AG79" s="1"/>
      <c r="AH79" s="1"/>
      <c r="AI79" s="1"/>
    </row>
    <row r="80" spans="1:35" ht="127.5" customHeight="1" x14ac:dyDescent="0.3">
      <c r="A80" s="104"/>
      <c r="B80" s="104"/>
      <c r="C80" s="104"/>
      <c r="D80" s="104"/>
      <c r="E80" s="101" t="s">
        <v>42</v>
      </c>
      <c r="F80" s="102" t="s">
        <v>602</v>
      </c>
      <c r="G80" s="102" t="s">
        <v>72</v>
      </c>
      <c r="H80" s="7" t="s">
        <v>603</v>
      </c>
      <c r="I80" s="7" t="s">
        <v>92</v>
      </c>
      <c r="J80" s="9" t="s">
        <v>75</v>
      </c>
      <c r="K80" s="8" t="s">
        <v>590</v>
      </c>
      <c r="L80" s="9">
        <v>2</v>
      </c>
      <c r="M80" s="9">
        <v>2</v>
      </c>
      <c r="N80" s="12">
        <v>4</v>
      </c>
      <c r="O80" s="24" t="str">
        <f t="shared" ref="O80" si="43">IF(N80&lt;2,"O",IF(N80&lt;=4,"(B)",IF(N80&lt;=8,"(M)",IF(N80&lt;=20,"(A)","(MA)"))))</f>
        <v>(B)</v>
      </c>
      <c r="P80" s="28">
        <v>10</v>
      </c>
      <c r="Q80" s="24">
        <f t="shared" ref="Q80" si="44">P80*N80</f>
        <v>40</v>
      </c>
      <c r="R80" s="24" t="str">
        <f t="shared" ref="R80" si="45">IF(Q80&lt;20,"O",IF(Q80&lt;=20,"IV",IF(Q80&lt;=120,"III",IF(Q80&lt;=500,"II","I"))))</f>
        <v>III</v>
      </c>
      <c r="S80" s="29" t="str">
        <f t="shared" si="42"/>
        <v>Aceptable</v>
      </c>
      <c r="T80" s="9">
        <v>1</v>
      </c>
      <c r="U80" s="9">
        <v>8</v>
      </c>
      <c r="V80" s="9" t="s">
        <v>604</v>
      </c>
      <c r="W80" s="9"/>
      <c r="X80" s="9"/>
      <c r="Y80" s="9"/>
      <c r="Z80" s="9" t="s">
        <v>605</v>
      </c>
      <c r="AA80" s="12" t="s">
        <v>606</v>
      </c>
      <c r="AB80" s="9"/>
      <c r="AC80" s="9"/>
      <c r="AD80" s="14"/>
      <c r="AE80" s="1"/>
      <c r="AF80" s="1"/>
      <c r="AG80" s="1"/>
      <c r="AH80" s="1"/>
      <c r="AI80" s="1"/>
    </row>
    <row r="81" spans="1:35" ht="106.5" customHeight="1" thickBot="1" x14ac:dyDescent="0.35">
      <c r="A81" s="107"/>
      <c r="B81" s="107"/>
      <c r="C81" s="107"/>
      <c r="D81" s="107"/>
      <c r="E81" s="94" t="s">
        <v>42</v>
      </c>
      <c r="F81" s="95" t="s">
        <v>587</v>
      </c>
      <c r="G81" s="95" t="s">
        <v>588</v>
      </c>
      <c r="H81" s="7" t="s">
        <v>589</v>
      </c>
      <c r="I81" s="8" t="s">
        <v>92</v>
      </c>
      <c r="J81" s="9" t="s">
        <v>92</v>
      </c>
      <c r="K81" s="8" t="s">
        <v>590</v>
      </c>
      <c r="L81" s="9">
        <v>2</v>
      </c>
      <c r="M81" s="9">
        <v>2</v>
      </c>
      <c r="N81" s="12">
        <f t="shared" ref="N81" si="46">L81*M81</f>
        <v>4</v>
      </c>
      <c r="O81" s="24" t="str">
        <f t="shared" ref="O81" si="47">IF(N81&lt;2,"O",IF(N81&lt;=4,"(B)",IF(N81&lt;=8,"(M)",IF(N81&lt;=20,"(A)","(MA)"))))</f>
        <v>(B)</v>
      </c>
      <c r="P81" s="28">
        <v>10</v>
      </c>
      <c r="Q81" s="24">
        <f t="shared" ref="Q81" si="48">P81*N81</f>
        <v>40</v>
      </c>
      <c r="R81" s="24" t="str">
        <f t="shared" ref="R81" si="49">IF(Q81&lt;20,"O",IF(Q81&lt;=20,"IV",IF(Q81&lt;=120,"III",IF(Q81&lt;=500,"II","I"))))</f>
        <v>III</v>
      </c>
      <c r="S81" s="29" t="str">
        <f t="shared" ref="S81" si="50">IF(R81="I","No aceptable",IF(R81="II","N0 Aceptable con Control Especifico",IF(R81=0,"","Aceptable")))</f>
        <v>Aceptable</v>
      </c>
      <c r="T81" s="9">
        <v>1</v>
      </c>
      <c r="U81" s="9">
        <v>8</v>
      </c>
      <c r="V81" s="9" t="s">
        <v>591</v>
      </c>
      <c r="W81" s="9"/>
      <c r="X81" s="9"/>
      <c r="Y81" s="9"/>
      <c r="Z81" s="9"/>
      <c r="AA81" s="9" t="s">
        <v>593</v>
      </c>
      <c r="AB81" s="9" t="s">
        <v>592</v>
      </c>
      <c r="AC81" s="9"/>
      <c r="AD81" s="14"/>
      <c r="AE81" s="1"/>
      <c r="AF81" s="1"/>
      <c r="AG81" s="1"/>
      <c r="AH81" s="1"/>
      <c r="AI81" s="1"/>
    </row>
    <row r="82" spans="1:35" ht="150" customHeight="1" thickBot="1" x14ac:dyDescent="0.35">
      <c r="A82" s="103" t="s">
        <v>62</v>
      </c>
      <c r="B82" s="103" t="s">
        <v>170</v>
      </c>
      <c r="C82" s="116" t="s">
        <v>171</v>
      </c>
      <c r="D82" s="103" t="s">
        <v>172</v>
      </c>
      <c r="E82" s="109" t="s">
        <v>42</v>
      </c>
      <c r="F82" s="6" t="s">
        <v>43</v>
      </c>
      <c r="G82" s="6" t="s">
        <v>44</v>
      </c>
      <c r="H82" s="7" t="s">
        <v>45</v>
      </c>
      <c r="I82" s="8" t="s">
        <v>46</v>
      </c>
      <c r="J82" s="9" t="s">
        <v>47</v>
      </c>
      <c r="K82" s="9" t="s">
        <v>53</v>
      </c>
      <c r="L82" s="12">
        <v>2</v>
      </c>
      <c r="M82" s="12">
        <v>3</v>
      </c>
      <c r="N82" s="12">
        <f t="shared" si="19"/>
        <v>6</v>
      </c>
      <c r="O82" s="21" t="str">
        <f t="shared" si="6"/>
        <v>(M)</v>
      </c>
      <c r="P82" s="12">
        <v>10</v>
      </c>
      <c r="Q82" s="21">
        <f t="shared" si="7"/>
        <v>60</v>
      </c>
      <c r="R82" s="21" t="str">
        <f t="shared" si="8"/>
        <v>III</v>
      </c>
      <c r="S82" s="22" t="str">
        <f t="shared" si="9"/>
        <v>Aceptable</v>
      </c>
      <c r="T82" s="12">
        <v>1</v>
      </c>
      <c r="U82" s="12">
        <v>8</v>
      </c>
      <c r="V82" s="13" t="s">
        <v>48</v>
      </c>
      <c r="W82" s="13" t="s">
        <v>544</v>
      </c>
      <c r="X82" s="13" t="s">
        <v>544</v>
      </c>
      <c r="Y82" s="13" t="s">
        <v>544</v>
      </c>
      <c r="Z82" s="12" t="s">
        <v>544</v>
      </c>
      <c r="AA82" s="12" t="s">
        <v>523</v>
      </c>
      <c r="AB82" s="12"/>
      <c r="AC82" s="12" t="s">
        <v>524</v>
      </c>
      <c r="AD82" s="12" t="s">
        <v>50</v>
      </c>
      <c r="AE82" s="1"/>
      <c r="AF82" s="1"/>
      <c r="AG82" s="1"/>
      <c r="AH82" s="1"/>
      <c r="AI82" s="1"/>
    </row>
    <row r="83" spans="1:35" ht="155.25" customHeight="1" thickBot="1" x14ac:dyDescent="0.35">
      <c r="A83" s="104"/>
      <c r="B83" s="104"/>
      <c r="C83" s="117"/>
      <c r="D83" s="104"/>
      <c r="E83" s="110"/>
      <c r="F83" s="6" t="s">
        <v>51</v>
      </c>
      <c r="G83" s="10" t="s">
        <v>44</v>
      </c>
      <c r="H83" s="7" t="s">
        <v>52</v>
      </c>
      <c r="I83" s="10" t="s">
        <v>46</v>
      </c>
      <c r="J83" s="9" t="s">
        <v>47</v>
      </c>
      <c r="K83" s="9" t="s">
        <v>53</v>
      </c>
      <c r="L83" s="12">
        <v>2</v>
      </c>
      <c r="M83" s="12">
        <v>3</v>
      </c>
      <c r="N83" s="12">
        <f t="shared" si="19"/>
        <v>6</v>
      </c>
      <c r="O83" s="21" t="str">
        <f t="shared" si="6"/>
        <v>(M)</v>
      </c>
      <c r="P83" s="12">
        <v>10</v>
      </c>
      <c r="Q83" s="21">
        <f t="shared" si="7"/>
        <v>60</v>
      </c>
      <c r="R83" s="21" t="str">
        <f t="shared" si="8"/>
        <v>III</v>
      </c>
      <c r="S83" s="22" t="str">
        <f t="shared" si="9"/>
        <v>Aceptable</v>
      </c>
      <c r="T83" s="12">
        <v>1</v>
      </c>
      <c r="U83" s="12">
        <v>8</v>
      </c>
      <c r="V83" s="13" t="s">
        <v>54</v>
      </c>
      <c r="W83" s="13" t="s">
        <v>544</v>
      </c>
      <c r="X83" s="13" t="s">
        <v>544</v>
      </c>
      <c r="Y83" s="13" t="s">
        <v>544</v>
      </c>
      <c r="Z83" s="12" t="s">
        <v>544</v>
      </c>
      <c r="AA83" s="12" t="s">
        <v>523</v>
      </c>
      <c r="AB83" s="12"/>
      <c r="AC83" s="12" t="s">
        <v>524</v>
      </c>
      <c r="AD83" s="12" t="s">
        <v>50</v>
      </c>
      <c r="AE83" s="1"/>
      <c r="AF83" s="1"/>
      <c r="AG83" s="1"/>
      <c r="AH83" s="1"/>
      <c r="AI83" s="1"/>
    </row>
    <row r="84" spans="1:35" ht="184.5" customHeight="1" x14ac:dyDescent="0.3">
      <c r="A84" s="104"/>
      <c r="B84" s="104"/>
      <c r="C84" s="118"/>
      <c r="D84" s="104"/>
      <c r="E84" s="110"/>
      <c r="F84" s="11" t="s">
        <v>56</v>
      </c>
      <c r="G84" s="12" t="s">
        <v>57</v>
      </c>
      <c r="H84" s="13" t="s">
        <v>58</v>
      </c>
      <c r="I84" s="10" t="s">
        <v>46</v>
      </c>
      <c r="J84" s="10" t="s">
        <v>535</v>
      </c>
      <c r="K84" s="10" t="s">
        <v>46</v>
      </c>
      <c r="L84" s="24">
        <v>2</v>
      </c>
      <c r="M84" s="24">
        <v>3</v>
      </c>
      <c r="N84" s="24">
        <f t="shared" si="19"/>
        <v>6</v>
      </c>
      <c r="O84" s="21" t="str">
        <f t="shared" si="6"/>
        <v>(M)</v>
      </c>
      <c r="P84" s="24">
        <v>10</v>
      </c>
      <c r="Q84" s="21">
        <f t="shared" si="7"/>
        <v>60</v>
      </c>
      <c r="R84" s="21" t="str">
        <f t="shared" si="8"/>
        <v>III</v>
      </c>
      <c r="S84" s="22" t="str">
        <f t="shared" si="9"/>
        <v>Aceptable</v>
      </c>
      <c r="T84" s="24">
        <v>1</v>
      </c>
      <c r="U84" s="24">
        <v>6</v>
      </c>
      <c r="V84" s="13" t="s">
        <v>59</v>
      </c>
      <c r="W84" s="13" t="s">
        <v>60</v>
      </c>
      <c r="X84" s="25"/>
      <c r="Y84" s="25"/>
      <c r="Z84" s="26"/>
      <c r="AA84" s="12" t="s">
        <v>536</v>
      </c>
      <c r="AB84" s="26"/>
      <c r="AC84" s="82" t="s">
        <v>107</v>
      </c>
      <c r="AD84" s="9"/>
      <c r="AE84" s="1"/>
      <c r="AF84" s="1"/>
      <c r="AG84" s="1"/>
      <c r="AH84" s="1"/>
      <c r="AI84" s="1"/>
    </row>
    <row r="85" spans="1:35" ht="184.5" customHeight="1" thickBot="1" x14ac:dyDescent="0.35">
      <c r="A85" s="104"/>
      <c r="B85" s="104"/>
      <c r="C85" s="116" t="s">
        <v>171</v>
      </c>
      <c r="D85" s="104"/>
      <c r="E85" s="110"/>
      <c r="F85" s="6" t="s">
        <v>63</v>
      </c>
      <c r="G85" s="6" t="s">
        <v>64</v>
      </c>
      <c r="H85" s="7" t="s">
        <v>65</v>
      </c>
      <c r="I85" s="10" t="s">
        <v>46</v>
      </c>
      <c r="J85" s="10" t="s">
        <v>528</v>
      </c>
      <c r="K85" s="10" t="s">
        <v>46</v>
      </c>
      <c r="L85" s="9">
        <v>2</v>
      </c>
      <c r="M85" s="9">
        <v>3</v>
      </c>
      <c r="N85" s="12">
        <f t="shared" si="19"/>
        <v>6</v>
      </c>
      <c r="O85" s="24" t="str">
        <f t="shared" si="6"/>
        <v>(M)</v>
      </c>
      <c r="P85" s="28">
        <v>10</v>
      </c>
      <c r="Q85" s="24">
        <f t="shared" si="7"/>
        <v>60</v>
      </c>
      <c r="R85" s="24" t="str">
        <f t="shared" si="8"/>
        <v>III</v>
      </c>
      <c r="S85" s="29" t="str">
        <f t="shared" si="9"/>
        <v>Aceptable</v>
      </c>
      <c r="T85" s="9">
        <v>1</v>
      </c>
      <c r="U85" s="9">
        <v>4</v>
      </c>
      <c r="V85" s="9" t="s">
        <v>67</v>
      </c>
      <c r="W85" s="13" t="s">
        <v>60</v>
      </c>
      <c r="X85" s="9"/>
      <c r="Y85" s="9"/>
      <c r="Z85" s="9"/>
      <c r="AA85" s="9" t="s">
        <v>529</v>
      </c>
      <c r="AB85" s="9"/>
      <c r="AC85" s="9" t="s">
        <v>527</v>
      </c>
      <c r="AD85" s="9"/>
      <c r="AE85" s="1"/>
      <c r="AF85" s="1"/>
      <c r="AG85" s="1"/>
      <c r="AH85" s="1"/>
      <c r="AI85" s="1"/>
    </row>
    <row r="86" spans="1:35" ht="153.75" customHeight="1" thickBot="1" x14ac:dyDescent="0.35">
      <c r="A86" s="104"/>
      <c r="B86" s="104"/>
      <c r="C86" s="117"/>
      <c r="D86" s="104"/>
      <c r="E86" s="110"/>
      <c r="F86" s="6" t="s">
        <v>165</v>
      </c>
      <c r="G86" s="6" t="s">
        <v>72</v>
      </c>
      <c r="H86" s="7" t="s">
        <v>137</v>
      </c>
      <c r="I86" s="10" t="s">
        <v>115</v>
      </c>
      <c r="J86" s="10" t="s">
        <v>75</v>
      </c>
      <c r="K86" s="10" t="s">
        <v>46</v>
      </c>
      <c r="L86" s="9">
        <v>2</v>
      </c>
      <c r="M86" s="9">
        <v>6</v>
      </c>
      <c r="N86" s="12">
        <f t="shared" si="19"/>
        <v>12</v>
      </c>
      <c r="O86" s="24" t="str">
        <f t="shared" si="6"/>
        <v>(A)</v>
      </c>
      <c r="P86" s="28">
        <v>25</v>
      </c>
      <c r="Q86" s="24">
        <f t="shared" si="7"/>
        <v>300</v>
      </c>
      <c r="R86" s="24" t="str">
        <f t="shared" si="8"/>
        <v>II</v>
      </c>
      <c r="S86" s="22" t="str">
        <f t="shared" si="9"/>
        <v>N0 Aceptable con Control Especifico</v>
      </c>
      <c r="T86" s="9">
        <v>1</v>
      </c>
      <c r="U86" s="9">
        <v>8</v>
      </c>
      <c r="V86" s="9" t="s">
        <v>76</v>
      </c>
      <c r="W86" s="9" t="s">
        <v>77</v>
      </c>
      <c r="X86" s="9"/>
      <c r="Y86" s="9"/>
      <c r="Z86" s="9" t="s">
        <v>117</v>
      </c>
      <c r="AA86" s="9" t="s">
        <v>118</v>
      </c>
      <c r="AB86" s="9"/>
      <c r="AC86" s="9" t="s">
        <v>120</v>
      </c>
      <c r="AD86" s="9"/>
      <c r="AE86" s="1"/>
      <c r="AF86" s="1"/>
      <c r="AG86" s="1"/>
      <c r="AH86" s="1"/>
      <c r="AI86" s="1"/>
    </row>
    <row r="87" spans="1:35" ht="118.5" customHeight="1" thickBot="1" x14ac:dyDescent="0.35">
      <c r="A87" s="104"/>
      <c r="B87" s="104"/>
      <c r="C87" s="117"/>
      <c r="D87" s="104"/>
      <c r="E87" s="110"/>
      <c r="F87" s="6" t="s">
        <v>71</v>
      </c>
      <c r="G87" s="10" t="s">
        <v>72</v>
      </c>
      <c r="H87" s="7" t="s">
        <v>73</v>
      </c>
      <c r="I87" s="10" t="s">
        <v>74</v>
      </c>
      <c r="J87" s="10" t="s">
        <v>75</v>
      </c>
      <c r="K87" s="10" t="s">
        <v>46</v>
      </c>
      <c r="L87" s="9">
        <v>2</v>
      </c>
      <c r="M87" s="9">
        <v>6</v>
      </c>
      <c r="N87" s="12">
        <f t="shared" si="19"/>
        <v>12</v>
      </c>
      <c r="O87" s="21" t="str">
        <f t="shared" si="6"/>
        <v>(A)</v>
      </c>
      <c r="P87" s="28">
        <v>10</v>
      </c>
      <c r="Q87" s="21">
        <f t="shared" si="7"/>
        <v>120</v>
      </c>
      <c r="R87" s="21" t="str">
        <f t="shared" si="8"/>
        <v>III</v>
      </c>
      <c r="S87" s="22" t="str">
        <f t="shared" si="9"/>
        <v>Aceptable</v>
      </c>
      <c r="T87" s="9">
        <v>1</v>
      </c>
      <c r="U87" s="9">
        <v>8</v>
      </c>
      <c r="V87" s="9" t="s">
        <v>76</v>
      </c>
      <c r="W87" s="9" t="s">
        <v>77</v>
      </c>
      <c r="X87" s="9"/>
      <c r="Y87" s="9"/>
      <c r="Z87" s="9"/>
      <c r="AA87" s="9" t="s">
        <v>78</v>
      </c>
      <c r="AB87" s="9"/>
      <c r="AC87" s="9" t="s">
        <v>158</v>
      </c>
      <c r="AD87" s="9"/>
      <c r="AE87" s="1"/>
      <c r="AF87" s="1"/>
      <c r="AG87" s="1"/>
      <c r="AH87" s="1"/>
      <c r="AI87" s="1"/>
    </row>
    <row r="88" spans="1:35" ht="135" customHeight="1" x14ac:dyDescent="0.3">
      <c r="A88" s="104"/>
      <c r="B88" s="104"/>
      <c r="C88" s="118"/>
      <c r="D88" s="104"/>
      <c r="E88" s="110"/>
      <c r="F88" s="6" t="s">
        <v>81</v>
      </c>
      <c r="G88" s="6" t="s">
        <v>64</v>
      </c>
      <c r="H88" s="7" t="s">
        <v>82</v>
      </c>
      <c r="I88" s="10" t="s">
        <v>46</v>
      </c>
      <c r="J88" s="10" t="s">
        <v>83</v>
      </c>
      <c r="K88" s="10" t="s">
        <v>46</v>
      </c>
      <c r="L88" s="9">
        <v>2</v>
      </c>
      <c r="M88" s="9">
        <v>4</v>
      </c>
      <c r="N88" s="12">
        <f t="shared" si="19"/>
        <v>8</v>
      </c>
      <c r="O88" s="21" t="str">
        <f t="shared" ref="O88:O153" si="51">IF(N88&lt;2,"O",IF(N88&lt;=4,"(B)",IF(N88&lt;=8,"(M)",IF(N88&lt;=20,"(A)","(MA)"))))</f>
        <v>(M)</v>
      </c>
      <c r="P88" s="28">
        <v>10</v>
      </c>
      <c r="Q88" s="21">
        <f t="shared" ref="Q88:Q153" si="52">P88*N88</f>
        <v>80</v>
      </c>
      <c r="R88" s="21" t="str">
        <f t="shared" ref="R88:R153" si="53">IF(Q88&lt;20,"O",IF(Q88&lt;=20,"IV",IF(Q88&lt;=120,"III",IF(Q88&lt;=500,"II","I"))))</f>
        <v>III</v>
      </c>
      <c r="S88" s="22" t="str">
        <f t="shared" ref="S88:S153" si="54">IF(R88="I","No aceptable",IF(R88="II","N0 Aceptable con Control Especifico",IF(R88=0,"","Aceptable")))</f>
        <v>Aceptable</v>
      </c>
      <c r="T88" s="9">
        <v>1</v>
      </c>
      <c r="U88" s="9">
        <v>8</v>
      </c>
      <c r="V88" s="9" t="s">
        <v>85</v>
      </c>
      <c r="W88" s="13" t="s">
        <v>60</v>
      </c>
      <c r="X88" s="9"/>
      <c r="Y88" s="9"/>
      <c r="Z88" s="9"/>
      <c r="AA88" s="9" t="s">
        <v>530</v>
      </c>
      <c r="AB88" s="9"/>
      <c r="AC88" s="9" t="s">
        <v>108</v>
      </c>
      <c r="AD88" s="9"/>
      <c r="AE88" s="1"/>
      <c r="AF88" s="1"/>
      <c r="AG88" s="1"/>
      <c r="AH88" s="1"/>
      <c r="AI88" s="1"/>
    </row>
    <row r="89" spans="1:35" ht="177.75" customHeight="1" thickBot="1" x14ac:dyDescent="0.35">
      <c r="A89" s="104"/>
      <c r="B89" s="104"/>
      <c r="C89" s="103" t="s">
        <v>171</v>
      </c>
      <c r="D89" s="104"/>
      <c r="E89" s="110"/>
      <c r="F89" s="6" t="s">
        <v>88</v>
      </c>
      <c r="G89" s="6" t="s">
        <v>89</v>
      </c>
      <c r="H89" s="6" t="s">
        <v>90</v>
      </c>
      <c r="I89" s="6" t="s">
        <v>46</v>
      </c>
      <c r="J89" s="6" t="s">
        <v>91</v>
      </c>
      <c r="K89" s="6" t="s">
        <v>92</v>
      </c>
      <c r="L89" s="12">
        <v>2</v>
      </c>
      <c r="M89" s="12">
        <v>3</v>
      </c>
      <c r="N89" s="12">
        <f t="shared" si="19"/>
        <v>6</v>
      </c>
      <c r="O89" s="24" t="str">
        <f t="shared" si="51"/>
        <v>(M)</v>
      </c>
      <c r="P89" s="12">
        <v>10</v>
      </c>
      <c r="Q89" s="24">
        <f t="shared" si="52"/>
        <v>60</v>
      </c>
      <c r="R89" s="24" t="str">
        <f t="shared" si="53"/>
        <v>III</v>
      </c>
      <c r="S89" s="29" t="str">
        <f t="shared" si="54"/>
        <v>Aceptable</v>
      </c>
      <c r="T89" s="12">
        <v>3</v>
      </c>
      <c r="U89" s="12">
        <v>8</v>
      </c>
      <c r="V89" s="13" t="s">
        <v>93</v>
      </c>
      <c r="W89" s="13" t="s">
        <v>94</v>
      </c>
      <c r="X89" s="12"/>
      <c r="Y89" s="12"/>
      <c r="Z89" s="12"/>
      <c r="AA89" s="12" t="s">
        <v>144</v>
      </c>
      <c r="AB89" s="9"/>
      <c r="AC89" s="9" t="s">
        <v>69</v>
      </c>
      <c r="AD89" s="9"/>
      <c r="AE89" s="1"/>
      <c r="AF89" s="1"/>
      <c r="AG89" s="1"/>
      <c r="AH89" s="1"/>
      <c r="AI89" s="1"/>
    </row>
    <row r="90" spans="1:35" ht="151.5" customHeight="1" x14ac:dyDescent="0.3">
      <c r="A90" s="104"/>
      <c r="B90" s="104"/>
      <c r="C90" s="104"/>
      <c r="D90" s="104"/>
      <c r="E90" s="110"/>
      <c r="F90" s="6" t="s">
        <v>96</v>
      </c>
      <c r="G90" s="6" t="s">
        <v>97</v>
      </c>
      <c r="H90" s="7" t="s">
        <v>98</v>
      </c>
      <c r="I90" s="8" t="s">
        <v>46</v>
      </c>
      <c r="J90" s="9" t="s">
        <v>531</v>
      </c>
      <c r="K90" s="8" t="s">
        <v>46</v>
      </c>
      <c r="L90" s="9">
        <v>2</v>
      </c>
      <c r="M90" s="9">
        <v>2</v>
      </c>
      <c r="N90" s="12">
        <f t="shared" si="19"/>
        <v>4</v>
      </c>
      <c r="O90" s="21" t="str">
        <f t="shared" si="51"/>
        <v>(B)</v>
      </c>
      <c r="P90" s="28">
        <v>10</v>
      </c>
      <c r="Q90" s="21">
        <f t="shared" si="52"/>
        <v>40</v>
      </c>
      <c r="R90" s="21" t="str">
        <f t="shared" si="53"/>
        <v>III</v>
      </c>
      <c r="S90" s="22" t="str">
        <f t="shared" si="54"/>
        <v>Aceptable</v>
      </c>
      <c r="T90" s="9">
        <v>3</v>
      </c>
      <c r="U90" s="9">
        <v>8</v>
      </c>
      <c r="V90" s="9" t="s">
        <v>99</v>
      </c>
      <c r="W90" s="13" t="s">
        <v>60</v>
      </c>
      <c r="X90" s="9"/>
      <c r="Y90" s="9"/>
      <c r="Z90" s="9"/>
      <c r="AA90" s="9" t="s">
        <v>532</v>
      </c>
      <c r="AB90" s="9"/>
      <c r="AC90" s="9" t="s">
        <v>69</v>
      </c>
      <c r="AD90" s="9"/>
      <c r="AE90" s="1"/>
      <c r="AF90" s="1"/>
      <c r="AG90" s="1"/>
      <c r="AH90" s="1"/>
      <c r="AI90" s="1"/>
    </row>
    <row r="91" spans="1:35" ht="114.75" customHeight="1" x14ac:dyDescent="0.3">
      <c r="A91" s="104"/>
      <c r="B91" s="104"/>
      <c r="C91" s="104"/>
      <c r="D91" s="104"/>
      <c r="E91" s="110"/>
      <c r="F91" s="6" t="s">
        <v>101</v>
      </c>
      <c r="G91" s="6" t="s">
        <v>102</v>
      </c>
      <c r="H91" s="7" t="s">
        <v>103</v>
      </c>
      <c r="I91" s="8" t="s">
        <v>46</v>
      </c>
      <c r="J91" s="9" t="s">
        <v>104</v>
      </c>
      <c r="K91" s="8" t="s">
        <v>46</v>
      </c>
      <c r="L91" s="9">
        <v>2</v>
      </c>
      <c r="M91" s="9">
        <v>3</v>
      </c>
      <c r="N91" s="12">
        <f t="shared" si="19"/>
        <v>6</v>
      </c>
      <c r="O91" s="24" t="str">
        <f t="shared" si="51"/>
        <v>(M)</v>
      </c>
      <c r="P91" s="28">
        <v>10</v>
      </c>
      <c r="Q91" s="24">
        <f t="shared" si="52"/>
        <v>60</v>
      </c>
      <c r="R91" s="24" t="str">
        <f t="shared" si="53"/>
        <v>III</v>
      </c>
      <c r="S91" s="29" t="str">
        <f t="shared" si="54"/>
        <v>Aceptable</v>
      </c>
      <c r="T91" s="9">
        <v>1</v>
      </c>
      <c r="U91" s="9">
        <v>8</v>
      </c>
      <c r="V91" s="9" t="s">
        <v>105</v>
      </c>
      <c r="W91" s="9" t="s">
        <v>106</v>
      </c>
      <c r="X91" s="9"/>
      <c r="Y91" s="9"/>
      <c r="Z91" s="9"/>
      <c r="AA91" s="9" t="s">
        <v>543</v>
      </c>
      <c r="AB91" s="9"/>
      <c r="AC91" s="9" t="s">
        <v>107</v>
      </c>
      <c r="AD91" s="14"/>
      <c r="AE91" s="1"/>
      <c r="AF91" s="1"/>
      <c r="AG91" s="1"/>
      <c r="AH91" s="1"/>
      <c r="AI91" s="1"/>
    </row>
    <row r="92" spans="1:35" ht="114.75" customHeight="1" x14ac:dyDescent="0.3">
      <c r="A92" s="104"/>
      <c r="B92" s="104"/>
      <c r="C92" s="104"/>
      <c r="D92" s="104"/>
      <c r="E92" s="110"/>
      <c r="F92" s="6" t="s">
        <v>173</v>
      </c>
      <c r="G92" s="6" t="s">
        <v>64</v>
      </c>
      <c r="H92" s="7" t="s">
        <v>174</v>
      </c>
      <c r="I92" s="8" t="s">
        <v>46</v>
      </c>
      <c r="J92" s="9" t="s">
        <v>526</v>
      </c>
      <c r="K92" s="8" t="s">
        <v>46</v>
      </c>
      <c r="L92" s="9">
        <v>2</v>
      </c>
      <c r="M92" s="9">
        <v>3</v>
      </c>
      <c r="N92" s="12">
        <f t="shared" si="19"/>
        <v>6</v>
      </c>
      <c r="O92" s="24" t="str">
        <f t="shared" si="51"/>
        <v>(M)</v>
      </c>
      <c r="P92" s="28">
        <v>10</v>
      </c>
      <c r="Q92" s="24">
        <f t="shared" si="52"/>
        <v>60</v>
      </c>
      <c r="R92" s="24" t="str">
        <f t="shared" si="53"/>
        <v>III</v>
      </c>
      <c r="S92" s="29" t="str">
        <f t="shared" si="54"/>
        <v>Aceptable</v>
      </c>
      <c r="T92" s="9">
        <v>1</v>
      </c>
      <c r="U92" s="9">
        <v>8</v>
      </c>
      <c r="V92" s="9" t="s">
        <v>175</v>
      </c>
      <c r="W92" s="13" t="s">
        <v>60</v>
      </c>
      <c r="X92" s="9"/>
      <c r="Y92" s="9"/>
      <c r="Z92" s="9"/>
      <c r="AA92" s="9" t="s">
        <v>144</v>
      </c>
      <c r="AB92" s="9"/>
      <c r="AC92" s="9" t="s">
        <v>69</v>
      </c>
      <c r="AD92" s="14"/>
      <c r="AE92" s="1"/>
      <c r="AF92" s="1"/>
      <c r="AG92" s="1"/>
      <c r="AH92" s="1"/>
      <c r="AI92" s="1"/>
    </row>
    <row r="93" spans="1:35" ht="150" customHeight="1" thickBot="1" x14ac:dyDescent="0.35">
      <c r="A93" s="103" t="s">
        <v>62</v>
      </c>
      <c r="B93" s="103" t="s">
        <v>176</v>
      </c>
      <c r="C93" s="103" t="s">
        <v>177</v>
      </c>
      <c r="D93" s="103" t="s">
        <v>178</v>
      </c>
      <c r="E93" s="16" t="s">
        <v>42</v>
      </c>
      <c r="F93" s="6" t="s">
        <v>179</v>
      </c>
      <c r="G93" s="6" t="s">
        <v>180</v>
      </c>
      <c r="H93" s="6" t="s">
        <v>181</v>
      </c>
      <c r="I93" s="6" t="s">
        <v>92</v>
      </c>
      <c r="J93" s="6" t="s">
        <v>537</v>
      </c>
      <c r="K93" s="6" t="s">
        <v>92</v>
      </c>
      <c r="L93" s="12">
        <v>2</v>
      </c>
      <c r="M93" s="12">
        <v>3</v>
      </c>
      <c r="N93" s="12">
        <f t="shared" si="19"/>
        <v>6</v>
      </c>
      <c r="O93" s="24" t="str">
        <f t="shared" si="51"/>
        <v>(M)</v>
      </c>
      <c r="P93" s="12">
        <v>10</v>
      </c>
      <c r="Q93" s="24">
        <f t="shared" si="52"/>
        <v>60</v>
      </c>
      <c r="R93" s="24" t="str">
        <f t="shared" si="53"/>
        <v>III</v>
      </c>
      <c r="S93" s="29" t="str">
        <f t="shared" si="54"/>
        <v>Aceptable</v>
      </c>
      <c r="T93" s="12">
        <v>1</v>
      </c>
      <c r="U93" s="12">
        <v>8</v>
      </c>
      <c r="V93" s="13" t="s">
        <v>93</v>
      </c>
      <c r="W93" s="13" t="s">
        <v>60</v>
      </c>
      <c r="X93" s="12"/>
      <c r="Y93" s="12"/>
      <c r="Z93" s="12"/>
      <c r="AA93" s="9" t="s">
        <v>538</v>
      </c>
      <c r="AB93" s="12"/>
      <c r="AC93" s="9" t="s">
        <v>69</v>
      </c>
      <c r="AD93" s="12"/>
      <c r="AE93" s="1"/>
      <c r="AF93" s="1"/>
      <c r="AG93" s="1"/>
      <c r="AH93" s="1"/>
      <c r="AI93" s="1"/>
    </row>
    <row r="94" spans="1:35" ht="225" customHeight="1" thickBot="1" x14ac:dyDescent="0.35">
      <c r="A94" s="104"/>
      <c r="B94" s="104"/>
      <c r="C94" s="104"/>
      <c r="D94" s="104"/>
      <c r="E94" s="16"/>
      <c r="F94" s="6" t="s">
        <v>182</v>
      </c>
      <c r="G94" s="10" t="s">
        <v>72</v>
      </c>
      <c r="H94" s="7" t="s">
        <v>183</v>
      </c>
      <c r="I94" s="10" t="s">
        <v>74</v>
      </c>
      <c r="J94" s="10" t="s">
        <v>75</v>
      </c>
      <c r="K94" s="10" t="s">
        <v>46</v>
      </c>
      <c r="L94" s="9">
        <v>2</v>
      </c>
      <c r="M94" s="9">
        <v>6</v>
      </c>
      <c r="N94" s="12">
        <f t="shared" si="19"/>
        <v>12</v>
      </c>
      <c r="O94" s="21" t="str">
        <f t="shared" si="51"/>
        <v>(A)</v>
      </c>
      <c r="P94" s="28">
        <v>10</v>
      </c>
      <c r="Q94" s="21">
        <f t="shared" si="52"/>
        <v>120</v>
      </c>
      <c r="R94" s="21" t="str">
        <f t="shared" si="53"/>
        <v>III</v>
      </c>
      <c r="S94" s="22" t="str">
        <f t="shared" si="54"/>
        <v>Aceptable</v>
      </c>
      <c r="T94" s="9">
        <v>1</v>
      </c>
      <c r="U94" s="9">
        <v>8</v>
      </c>
      <c r="V94" s="9" t="s">
        <v>184</v>
      </c>
      <c r="W94" s="9" t="s">
        <v>185</v>
      </c>
      <c r="X94" s="9"/>
      <c r="Y94" s="9"/>
      <c r="Z94" s="9"/>
      <c r="AA94" s="9" t="s">
        <v>78</v>
      </c>
      <c r="AB94" s="9"/>
      <c r="AC94" s="9" t="s">
        <v>186</v>
      </c>
      <c r="AD94" s="9"/>
      <c r="AE94" s="1"/>
      <c r="AF94" s="1"/>
      <c r="AG94" s="1"/>
      <c r="AH94" s="1"/>
      <c r="AI94" s="1"/>
    </row>
    <row r="95" spans="1:35" ht="153.75" customHeight="1" thickBot="1" x14ac:dyDescent="0.35">
      <c r="A95" s="104"/>
      <c r="B95" s="104"/>
      <c r="C95" s="104"/>
      <c r="D95" s="104"/>
      <c r="E95" s="16"/>
      <c r="F95" s="6" t="s">
        <v>165</v>
      </c>
      <c r="G95" s="6" t="s">
        <v>72</v>
      </c>
      <c r="H95" s="7" t="s">
        <v>137</v>
      </c>
      <c r="I95" s="10" t="s">
        <v>115</v>
      </c>
      <c r="J95" s="10" t="s">
        <v>75</v>
      </c>
      <c r="K95" s="10" t="s">
        <v>46</v>
      </c>
      <c r="L95" s="9">
        <v>2</v>
      </c>
      <c r="M95" s="9">
        <v>6</v>
      </c>
      <c r="N95" s="12">
        <f t="shared" ref="N95" si="55">L95*M95</f>
        <v>12</v>
      </c>
      <c r="O95" s="24" t="str">
        <f t="shared" si="51"/>
        <v>(A)</v>
      </c>
      <c r="P95" s="28">
        <v>25</v>
      </c>
      <c r="Q95" s="24">
        <f t="shared" si="52"/>
        <v>300</v>
      </c>
      <c r="R95" s="24" t="str">
        <f t="shared" si="53"/>
        <v>II</v>
      </c>
      <c r="S95" s="22" t="str">
        <f t="shared" si="54"/>
        <v>N0 Aceptable con Control Especifico</v>
      </c>
      <c r="T95" s="9">
        <v>1</v>
      </c>
      <c r="U95" s="9">
        <v>8</v>
      </c>
      <c r="V95" s="9" t="s">
        <v>76</v>
      </c>
      <c r="W95" s="9" t="s">
        <v>77</v>
      </c>
      <c r="X95" s="9"/>
      <c r="Y95" s="9"/>
      <c r="Z95" s="9" t="s">
        <v>117</v>
      </c>
      <c r="AA95" s="9" t="s">
        <v>118</v>
      </c>
      <c r="AB95" s="9"/>
      <c r="AC95" s="9" t="s">
        <v>120</v>
      </c>
      <c r="AD95" s="9"/>
      <c r="AE95" s="1"/>
      <c r="AF95" s="1"/>
      <c r="AG95" s="1"/>
      <c r="AH95" s="1"/>
      <c r="AI95" s="1"/>
    </row>
    <row r="96" spans="1:35" ht="153" customHeight="1" thickBot="1" x14ac:dyDescent="0.35">
      <c r="A96" s="104"/>
      <c r="B96" s="104"/>
      <c r="C96" s="104"/>
      <c r="D96" s="104"/>
      <c r="E96" s="16"/>
      <c r="F96" s="6" t="s">
        <v>187</v>
      </c>
      <c r="G96" s="10" t="s">
        <v>44</v>
      </c>
      <c r="H96" s="7" t="s">
        <v>52</v>
      </c>
      <c r="I96" s="10" t="s">
        <v>46</v>
      </c>
      <c r="J96" s="9" t="s">
        <v>47</v>
      </c>
      <c r="K96" s="9" t="s">
        <v>53</v>
      </c>
      <c r="L96" s="12">
        <v>2</v>
      </c>
      <c r="M96" s="12">
        <v>4</v>
      </c>
      <c r="N96" s="12">
        <f t="shared" si="19"/>
        <v>8</v>
      </c>
      <c r="O96" s="21" t="str">
        <f t="shared" si="51"/>
        <v>(M)</v>
      </c>
      <c r="P96" s="12">
        <v>10</v>
      </c>
      <c r="Q96" s="21">
        <f t="shared" si="52"/>
        <v>80</v>
      </c>
      <c r="R96" s="21" t="str">
        <f t="shared" si="53"/>
        <v>III</v>
      </c>
      <c r="S96" s="22" t="str">
        <f t="shared" si="54"/>
        <v>Aceptable</v>
      </c>
      <c r="T96" s="12">
        <v>2</v>
      </c>
      <c r="U96" s="12">
        <v>8</v>
      </c>
      <c r="V96" s="13" t="s">
        <v>188</v>
      </c>
      <c r="W96" s="13" t="s">
        <v>544</v>
      </c>
      <c r="X96" s="13" t="s">
        <v>544</v>
      </c>
      <c r="Y96" s="13" t="s">
        <v>544</v>
      </c>
      <c r="Z96" s="12" t="s">
        <v>544</v>
      </c>
      <c r="AA96" s="12" t="s">
        <v>523</v>
      </c>
      <c r="AB96" s="12"/>
      <c r="AC96" s="12" t="s">
        <v>524</v>
      </c>
      <c r="AD96" s="12" t="s">
        <v>50</v>
      </c>
      <c r="AE96" s="1"/>
      <c r="AF96" s="1"/>
      <c r="AG96" s="1"/>
      <c r="AH96" s="1"/>
      <c r="AI96" s="1"/>
    </row>
    <row r="97" spans="1:35" ht="124.5" customHeight="1" x14ac:dyDescent="0.3">
      <c r="A97" s="104"/>
      <c r="B97" s="104"/>
      <c r="C97" s="104"/>
      <c r="D97" s="104"/>
      <c r="E97" s="16" t="s">
        <v>42</v>
      </c>
      <c r="F97" s="6" t="s">
        <v>189</v>
      </c>
      <c r="G97" s="6" t="s">
        <v>44</v>
      </c>
      <c r="H97" s="7" t="s">
        <v>45</v>
      </c>
      <c r="I97" s="8" t="s">
        <v>46</v>
      </c>
      <c r="J97" s="9" t="s">
        <v>47</v>
      </c>
      <c r="K97" s="9" t="s">
        <v>53</v>
      </c>
      <c r="L97" s="12">
        <v>2</v>
      </c>
      <c r="M97" s="12">
        <v>3</v>
      </c>
      <c r="N97" s="12">
        <f t="shared" si="19"/>
        <v>6</v>
      </c>
      <c r="O97" s="21" t="str">
        <f t="shared" si="51"/>
        <v>(M)</v>
      </c>
      <c r="P97" s="12">
        <v>10</v>
      </c>
      <c r="Q97" s="21">
        <f t="shared" si="52"/>
        <v>60</v>
      </c>
      <c r="R97" s="21" t="str">
        <f t="shared" si="53"/>
        <v>III</v>
      </c>
      <c r="S97" s="22" t="str">
        <f t="shared" si="54"/>
        <v>Aceptable</v>
      </c>
      <c r="T97" s="12">
        <v>3</v>
      </c>
      <c r="U97" s="12">
        <v>8</v>
      </c>
      <c r="V97" s="13" t="s">
        <v>48</v>
      </c>
      <c r="W97" s="13" t="s">
        <v>544</v>
      </c>
      <c r="X97" s="13" t="s">
        <v>544</v>
      </c>
      <c r="Y97" s="13" t="s">
        <v>544</v>
      </c>
      <c r="Z97" s="12" t="s">
        <v>544</v>
      </c>
      <c r="AA97" s="12" t="s">
        <v>523</v>
      </c>
      <c r="AB97" s="12"/>
      <c r="AC97" s="12" t="s">
        <v>524</v>
      </c>
      <c r="AD97" s="12" t="s">
        <v>50</v>
      </c>
      <c r="AE97" s="1"/>
      <c r="AF97" s="1"/>
      <c r="AG97" s="1"/>
      <c r="AH97" s="1"/>
      <c r="AI97" s="1"/>
    </row>
    <row r="98" spans="1:35" ht="132.75" customHeight="1" thickBot="1" x14ac:dyDescent="0.35">
      <c r="A98" s="104"/>
      <c r="B98" s="104"/>
      <c r="C98" s="104"/>
      <c r="D98" s="104"/>
      <c r="E98" s="17" t="s">
        <v>42</v>
      </c>
      <c r="F98" s="18" t="s">
        <v>190</v>
      </c>
      <c r="G98" s="18" t="s">
        <v>64</v>
      </c>
      <c r="H98" s="19" t="s">
        <v>65</v>
      </c>
      <c r="I98" s="20" t="s">
        <v>46</v>
      </c>
      <c r="J98" s="10" t="s">
        <v>528</v>
      </c>
      <c r="K98" s="20" t="s">
        <v>46</v>
      </c>
      <c r="L98" s="31">
        <v>2</v>
      </c>
      <c r="M98" s="31">
        <v>4</v>
      </c>
      <c r="N98" s="32">
        <f t="shared" si="19"/>
        <v>8</v>
      </c>
      <c r="O98" s="33" t="str">
        <f t="shared" si="51"/>
        <v>(M)</v>
      </c>
      <c r="P98" s="34">
        <v>10</v>
      </c>
      <c r="Q98" s="33">
        <f t="shared" si="52"/>
        <v>80</v>
      </c>
      <c r="R98" s="33" t="str">
        <f t="shared" si="53"/>
        <v>III</v>
      </c>
      <c r="S98" s="35" t="str">
        <f t="shared" si="54"/>
        <v>Aceptable</v>
      </c>
      <c r="T98" s="31" t="s">
        <v>191</v>
      </c>
      <c r="U98" s="31">
        <v>8</v>
      </c>
      <c r="V98" s="31" t="s">
        <v>67</v>
      </c>
      <c r="W98" s="13" t="s">
        <v>60</v>
      </c>
      <c r="X98" s="31"/>
      <c r="Y98" s="31"/>
      <c r="Z98" s="31"/>
      <c r="AA98" s="9" t="s">
        <v>529</v>
      </c>
      <c r="AB98" s="31"/>
      <c r="AC98" s="9" t="s">
        <v>69</v>
      </c>
      <c r="AD98" s="31"/>
      <c r="AE98" s="1"/>
      <c r="AF98" s="1"/>
      <c r="AG98" s="1"/>
      <c r="AH98" s="1"/>
      <c r="AI98" s="1"/>
    </row>
    <row r="99" spans="1:35" ht="102" customHeight="1" thickBot="1" x14ac:dyDescent="0.35">
      <c r="A99" s="104"/>
      <c r="B99" s="104"/>
      <c r="C99" s="104"/>
      <c r="D99" s="104"/>
      <c r="E99" s="17"/>
      <c r="F99" s="11" t="s">
        <v>192</v>
      </c>
      <c r="G99" s="12" t="s">
        <v>193</v>
      </c>
      <c r="H99" s="13" t="s">
        <v>194</v>
      </c>
      <c r="I99" s="10" t="s">
        <v>92</v>
      </c>
      <c r="J99" s="10" t="s">
        <v>533</v>
      </c>
      <c r="K99" s="10" t="s">
        <v>92</v>
      </c>
      <c r="L99" s="24">
        <v>2</v>
      </c>
      <c r="M99" s="24">
        <v>3</v>
      </c>
      <c r="N99" s="24">
        <f t="shared" si="19"/>
        <v>6</v>
      </c>
      <c r="O99" s="21" t="str">
        <f t="shared" si="51"/>
        <v>(M)</v>
      </c>
      <c r="P99" s="24">
        <v>10</v>
      </c>
      <c r="Q99" s="21">
        <f t="shared" si="52"/>
        <v>60</v>
      </c>
      <c r="R99" s="21" t="str">
        <f t="shared" si="53"/>
        <v>III</v>
      </c>
      <c r="S99" s="22" t="str">
        <f t="shared" si="54"/>
        <v>Aceptable</v>
      </c>
      <c r="T99" s="24">
        <v>1</v>
      </c>
      <c r="U99" s="24">
        <v>8</v>
      </c>
      <c r="V99" s="13" t="s">
        <v>194</v>
      </c>
      <c r="W99" s="13" t="s">
        <v>60</v>
      </c>
      <c r="X99" s="25"/>
      <c r="Y99" s="25"/>
      <c r="Z99" s="26"/>
      <c r="AA99" s="9" t="s">
        <v>534</v>
      </c>
      <c r="AB99" s="26"/>
      <c r="AC99" s="9" t="s">
        <v>69</v>
      </c>
      <c r="AD99" s="9"/>
      <c r="AE99" s="1"/>
      <c r="AF99" s="1"/>
      <c r="AG99" s="1"/>
      <c r="AH99" s="1"/>
      <c r="AI99" s="1"/>
    </row>
    <row r="100" spans="1:35" ht="269.25" customHeight="1" x14ac:dyDescent="0.3">
      <c r="A100" s="103" t="s">
        <v>62</v>
      </c>
      <c r="B100" s="103" t="s">
        <v>195</v>
      </c>
      <c r="C100" s="103" t="s">
        <v>196</v>
      </c>
      <c r="D100" s="103" t="s">
        <v>197</v>
      </c>
      <c r="E100" s="109" t="s">
        <v>42</v>
      </c>
      <c r="F100" s="6" t="s">
        <v>198</v>
      </c>
      <c r="G100" s="6" t="s">
        <v>97</v>
      </c>
      <c r="H100" s="7" t="s">
        <v>98</v>
      </c>
      <c r="I100" s="8" t="s">
        <v>46</v>
      </c>
      <c r="J100" s="9" t="s">
        <v>531</v>
      </c>
      <c r="K100" s="9" t="s">
        <v>199</v>
      </c>
      <c r="L100" s="9">
        <v>2</v>
      </c>
      <c r="M100" s="9">
        <v>4</v>
      </c>
      <c r="N100" s="12">
        <f t="shared" si="19"/>
        <v>8</v>
      </c>
      <c r="O100" s="21" t="str">
        <f t="shared" si="51"/>
        <v>(M)</v>
      </c>
      <c r="P100" s="28">
        <v>10</v>
      </c>
      <c r="Q100" s="21">
        <f t="shared" si="52"/>
        <v>80</v>
      </c>
      <c r="R100" s="21" t="str">
        <f t="shared" si="53"/>
        <v>III</v>
      </c>
      <c r="S100" s="22" t="str">
        <f t="shared" si="54"/>
        <v>Aceptable</v>
      </c>
      <c r="T100" s="9">
        <v>1</v>
      </c>
      <c r="U100" s="9">
        <v>8</v>
      </c>
      <c r="V100" s="9" t="s">
        <v>99</v>
      </c>
      <c r="W100" s="13" t="s">
        <v>60</v>
      </c>
      <c r="X100" s="9"/>
      <c r="Y100" s="9"/>
      <c r="Z100" s="9"/>
      <c r="AA100" s="9" t="s">
        <v>532</v>
      </c>
      <c r="AB100" s="9"/>
      <c r="AC100" s="9" t="s">
        <v>95</v>
      </c>
      <c r="AD100" s="9"/>
      <c r="AE100" s="1"/>
      <c r="AF100" s="1"/>
      <c r="AG100" s="1"/>
      <c r="AH100" s="1"/>
      <c r="AI100" s="1"/>
    </row>
    <row r="101" spans="1:35" ht="155.25" customHeight="1" thickBot="1" x14ac:dyDescent="0.35">
      <c r="A101" s="104"/>
      <c r="B101" s="104"/>
      <c r="C101" s="104"/>
      <c r="D101" s="104"/>
      <c r="E101" s="110"/>
      <c r="F101" s="6" t="s">
        <v>200</v>
      </c>
      <c r="G101" s="6" t="s">
        <v>89</v>
      </c>
      <c r="H101" s="6" t="s">
        <v>90</v>
      </c>
      <c r="I101" s="6" t="s">
        <v>46</v>
      </c>
      <c r="J101" s="6" t="s">
        <v>91</v>
      </c>
      <c r="K101" s="6" t="s">
        <v>92</v>
      </c>
      <c r="L101" s="12">
        <v>2</v>
      </c>
      <c r="M101" s="12">
        <v>3</v>
      </c>
      <c r="N101" s="12">
        <f t="shared" si="19"/>
        <v>6</v>
      </c>
      <c r="O101" s="24" t="str">
        <f t="shared" si="51"/>
        <v>(M)</v>
      </c>
      <c r="P101" s="12">
        <v>10</v>
      </c>
      <c r="Q101" s="24">
        <f t="shared" si="52"/>
        <v>60</v>
      </c>
      <c r="R101" s="24" t="str">
        <f t="shared" si="53"/>
        <v>III</v>
      </c>
      <c r="S101" s="29" t="str">
        <f t="shared" si="54"/>
        <v>Aceptable</v>
      </c>
      <c r="T101" s="12">
        <v>4</v>
      </c>
      <c r="U101" s="12">
        <v>8</v>
      </c>
      <c r="V101" s="13" t="s">
        <v>93</v>
      </c>
      <c r="W101" s="13" t="s">
        <v>94</v>
      </c>
      <c r="X101" s="12"/>
      <c r="Y101" s="12"/>
      <c r="Z101" s="12"/>
      <c r="AA101" s="12" t="s">
        <v>144</v>
      </c>
      <c r="AB101" s="12"/>
      <c r="AC101" s="12" t="s">
        <v>138</v>
      </c>
      <c r="AD101" s="12"/>
      <c r="AE101" s="1"/>
      <c r="AF101" s="1"/>
      <c r="AG101" s="1"/>
      <c r="AH101" s="1"/>
      <c r="AI101" s="1"/>
    </row>
    <row r="102" spans="1:35" ht="124.5" customHeight="1" thickBot="1" x14ac:dyDescent="0.35">
      <c r="A102" s="104"/>
      <c r="B102" s="104"/>
      <c r="C102" s="104"/>
      <c r="D102" s="104"/>
      <c r="E102" s="110"/>
      <c r="F102" s="6" t="s">
        <v>201</v>
      </c>
      <c r="G102" s="6" t="s">
        <v>44</v>
      </c>
      <c r="H102" s="7" t="s">
        <v>45</v>
      </c>
      <c r="I102" s="8" t="s">
        <v>46</v>
      </c>
      <c r="J102" s="9" t="s">
        <v>47</v>
      </c>
      <c r="K102" s="9" t="s">
        <v>53</v>
      </c>
      <c r="L102" s="12">
        <v>2</v>
      </c>
      <c r="M102" s="12">
        <v>3</v>
      </c>
      <c r="N102" s="12">
        <f t="shared" si="19"/>
        <v>6</v>
      </c>
      <c r="O102" s="21" t="str">
        <f t="shared" si="51"/>
        <v>(M)</v>
      </c>
      <c r="P102" s="12">
        <v>10</v>
      </c>
      <c r="Q102" s="21">
        <f t="shared" si="52"/>
        <v>60</v>
      </c>
      <c r="R102" s="21" t="str">
        <f t="shared" si="53"/>
        <v>III</v>
      </c>
      <c r="S102" s="22" t="str">
        <f t="shared" si="54"/>
        <v>Aceptable</v>
      </c>
      <c r="T102" s="12">
        <v>4</v>
      </c>
      <c r="U102" s="12">
        <v>8</v>
      </c>
      <c r="V102" s="13" t="s">
        <v>48</v>
      </c>
      <c r="W102" s="13" t="s">
        <v>544</v>
      </c>
      <c r="X102" s="13" t="s">
        <v>544</v>
      </c>
      <c r="Y102" s="13" t="s">
        <v>544</v>
      </c>
      <c r="Z102" s="12" t="s">
        <v>544</v>
      </c>
      <c r="AA102" s="12" t="s">
        <v>523</v>
      </c>
      <c r="AB102" s="12"/>
      <c r="AC102" s="12" t="s">
        <v>524</v>
      </c>
      <c r="AD102" s="12" t="s">
        <v>50</v>
      </c>
      <c r="AE102" s="1"/>
      <c r="AF102" s="1"/>
      <c r="AG102" s="1"/>
      <c r="AH102" s="1"/>
      <c r="AI102" s="1"/>
    </row>
    <row r="103" spans="1:35" ht="177.75" customHeight="1" thickBot="1" x14ac:dyDescent="0.35">
      <c r="A103" s="104"/>
      <c r="B103" s="104"/>
      <c r="C103" s="104"/>
      <c r="D103" s="104"/>
      <c r="E103" s="110"/>
      <c r="F103" s="6" t="s">
        <v>202</v>
      </c>
      <c r="G103" s="10" t="s">
        <v>44</v>
      </c>
      <c r="H103" s="7" t="s">
        <v>52</v>
      </c>
      <c r="I103" s="10" t="s">
        <v>46</v>
      </c>
      <c r="J103" s="9" t="s">
        <v>47</v>
      </c>
      <c r="K103" s="9" t="s">
        <v>53</v>
      </c>
      <c r="L103" s="12">
        <v>2</v>
      </c>
      <c r="M103" s="12">
        <v>3</v>
      </c>
      <c r="N103" s="12">
        <f t="shared" si="19"/>
        <v>6</v>
      </c>
      <c r="O103" s="21" t="str">
        <f t="shared" si="51"/>
        <v>(M)</v>
      </c>
      <c r="P103" s="12">
        <v>10</v>
      </c>
      <c r="Q103" s="21">
        <f t="shared" si="52"/>
        <v>60</v>
      </c>
      <c r="R103" s="21" t="str">
        <f t="shared" si="53"/>
        <v>III</v>
      </c>
      <c r="S103" s="22" t="str">
        <f t="shared" si="54"/>
        <v>Aceptable</v>
      </c>
      <c r="T103" s="12">
        <v>4</v>
      </c>
      <c r="U103" s="12">
        <v>8</v>
      </c>
      <c r="V103" s="13" t="s">
        <v>52</v>
      </c>
      <c r="W103" s="13" t="s">
        <v>544</v>
      </c>
      <c r="X103" s="13" t="s">
        <v>544</v>
      </c>
      <c r="Y103" s="13" t="s">
        <v>544</v>
      </c>
      <c r="Z103" s="12" t="s">
        <v>544</v>
      </c>
      <c r="AA103" s="12" t="s">
        <v>523</v>
      </c>
      <c r="AB103" s="12"/>
      <c r="AC103" s="12" t="s">
        <v>524</v>
      </c>
      <c r="AD103" s="12" t="s">
        <v>50</v>
      </c>
      <c r="AE103" s="1"/>
      <c r="AF103" s="1"/>
      <c r="AG103" s="1"/>
      <c r="AH103" s="1"/>
      <c r="AI103" s="1"/>
    </row>
    <row r="104" spans="1:35" ht="153.75" customHeight="1" x14ac:dyDescent="0.3">
      <c r="A104" s="104"/>
      <c r="B104" s="104"/>
      <c r="C104" s="104"/>
      <c r="D104" s="104"/>
      <c r="E104" s="110"/>
      <c r="F104" s="6" t="s">
        <v>165</v>
      </c>
      <c r="G104" s="6" t="s">
        <v>72</v>
      </c>
      <c r="H104" s="7" t="s">
        <v>114</v>
      </c>
      <c r="I104" s="10" t="s">
        <v>115</v>
      </c>
      <c r="J104" s="10" t="s">
        <v>75</v>
      </c>
      <c r="K104" s="10" t="s">
        <v>46</v>
      </c>
      <c r="L104" s="9">
        <v>2</v>
      </c>
      <c r="M104" s="9">
        <v>6</v>
      </c>
      <c r="N104" s="12">
        <f t="shared" si="19"/>
        <v>12</v>
      </c>
      <c r="O104" s="24" t="str">
        <f t="shared" ref="O104" si="56">IF(N104&lt;2,"O",IF(N104&lt;=4,"(B)",IF(N104&lt;=8,"(M)",IF(N104&lt;=20,"(A)","(MA)"))))</f>
        <v>(A)</v>
      </c>
      <c r="P104" s="28">
        <v>25</v>
      </c>
      <c r="Q104" s="24">
        <f t="shared" ref="Q104" si="57">P104*N104</f>
        <v>300</v>
      </c>
      <c r="R104" s="24" t="str">
        <f t="shared" ref="R104" si="58">IF(Q104&lt;20,"O",IF(Q104&lt;=20,"IV",IF(Q104&lt;=120,"III",IF(Q104&lt;=500,"II","I"))))</f>
        <v>II</v>
      </c>
      <c r="S104" s="22" t="str">
        <f t="shared" ref="S104" si="59">IF(R104="I","No aceptable",IF(R104="II","N0 Aceptable con Control Especifico",IF(R104=0,"","Aceptable")))</f>
        <v>N0 Aceptable con Control Especifico</v>
      </c>
      <c r="T104" s="9">
        <v>1</v>
      </c>
      <c r="U104" s="9">
        <v>8</v>
      </c>
      <c r="V104" s="9" t="s">
        <v>76</v>
      </c>
      <c r="W104" s="9" t="s">
        <v>77</v>
      </c>
      <c r="X104" s="9"/>
      <c r="Y104" s="9"/>
      <c r="Z104" s="9" t="s">
        <v>117</v>
      </c>
      <c r="AA104" s="9" t="s">
        <v>118</v>
      </c>
      <c r="AB104" s="9"/>
      <c r="AC104" s="9" t="s">
        <v>120</v>
      </c>
      <c r="AD104" s="9"/>
      <c r="AE104" s="1"/>
      <c r="AF104" s="1"/>
      <c r="AG104" s="1"/>
      <c r="AH104" s="1"/>
      <c r="AI104" s="1"/>
    </row>
    <row r="105" spans="1:35" ht="132.75" customHeight="1" thickBot="1" x14ac:dyDescent="0.35">
      <c r="A105" s="104"/>
      <c r="B105" s="104"/>
      <c r="C105" s="104"/>
      <c r="D105" s="104"/>
      <c r="E105" s="110"/>
      <c r="F105" s="18" t="s">
        <v>190</v>
      </c>
      <c r="G105" s="18" t="s">
        <v>64</v>
      </c>
      <c r="H105" s="19" t="s">
        <v>65</v>
      </c>
      <c r="I105" s="20" t="s">
        <v>46</v>
      </c>
      <c r="J105" s="10" t="s">
        <v>528</v>
      </c>
      <c r="K105" s="20" t="s">
        <v>46</v>
      </c>
      <c r="L105" s="31">
        <v>2</v>
      </c>
      <c r="M105" s="31">
        <v>4</v>
      </c>
      <c r="N105" s="32">
        <f t="shared" si="19"/>
        <v>8</v>
      </c>
      <c r="O105" s="33" t="str">
        <f t="shared" si="51"/>
        <v>(M)</v>
      </c>
      <c r="P105" s="34">
        <v>10</v>
      </c>
      <c r="Q105" s="33">
        <f t="shared" si="52"/>
        <v>80</v>
      </c>
      <c r="R105" s="33" t="str">
        <f t="shared" si="53"/>
        <v>III</v>
      </c>
      <c r="S105" s="35" t="str">
        <f t="shared" si="54"/>
        <v>Aceptable</v>
      </c>
      <c r="T105" s="31">
        <v>4</v>
      </c>
      <c r="U105" s="31">
        <v>8</v>
      </c>
      <c r="V105" s="31" t="s">
        <v>67</v>
      </c>
      <c r="W105" s="31"/>
      <c r="X105" s="31"/>
      <c r="Y105" s="31"/>
      <c r="Z105" s="31"/>
      <c r="AA105" s="9" t="s">
        <v>529</v>
      </c>
      <c r="AB105" s="31"/>
      <c r="AC105" s="9" t="s">
        <v>107</v>
      </c>
      <c r="AD105" s="31"/>
      <c r="AE105" s="1"/>
      <c r="AF105" s="1"/>
      <c r="AG105" s="1"/>
      <c r="AH105" s="1"/>
      <c r="AI105" s="1"/>
    </row>
    <row r="106" spans="1:35" ht="121.5" customHeight="1" thickBot="1" x14ac:dyDescent="0.35">
      <c r="A106" s="107"/>
      <c r="B106" s="107"/>
      <c r="C106" s="107"/>
      <c r="D106" s="107"/>
      <c r="E106" s="111"/>
      <c r="F106" s="11" t="s">
        <v>56</v>
      </c>
      <c r="G106" s="12" t="s">
        <v>57</v>
      </c>
      <c r="H106" s="13" t="s">
        <v>58</v>
      </c>
      <c r="I106" s="10" t="s">
        <v>46</v>
      </c>
      <c r="J106" s="10" t="s">
        <v>535</v>
      </c>
      <c r="K106" s="10" t="s">
        <v>46</v>
      </c>
      <c r="L106" s="24">
        <v>2</v>
      </c>
      <c r="M106" s="24">
        <v>3</v>
      </c>
      <c r="N106" s="24">
        <f t="shared" si="19"/>
        <v>6</v>
      </c>
      <c r="O106" s="21" t="str">
        <f t="shared" si="51"/>
        <v>(M)</v>
      </c>
      <c r="P106" s="24">
        <v>10</v>
      </c>
      <c r="Q106" s="21">
        <f t="shared" si="52"/>
        <v>60</v>
      </c>
      <c r="R106" s="21" t="str">
        <f t="shared" si="53"/>
        <v>III</v>
      </c>
      <c r="S106" s="22" t="str">
        <f t="shared" si="54"/>
        <v>Aceptable</v>
      </c>
      <c r="T106" s="24">
        <v>4</v>
      </c>
      <c r="U106" s="24">
        <v>6</v>
      </c>
      <c r="V106" s="13" t="s">
        <v>59</v>
      </c>
      <c r="W106" s="13" t="s">
        <v>60</v>
      </c>
      <c r="X106" s="25"/>
      <c r="Y106" s="25"/>
      <c r="Z106" s="26"/>
      <c r="AA106" s="12" t="s">
        <v>536</v>
      </c>
      <c r="AB106" s="26"/>
      <c r="AC106" s="82" t="s">
        <v>151</v>
      </c>
      <c r="AD106" s="9"/>
      <c r="AE106" s="1"/>
      <c r="AF106" s="1"/>
      <c r="AG106" s="1"/>
      <c r="AH106" s="1"/>
      <c r="AI106" s="1"/>
    </row>
    <row r="107" spans="1:35" ht="165" customHeight="1" thickBot="1" x14ac:dyDescent="0.35">
      <c r="A107" s="103" t="s">
        <v>62</v>
      </c>
      <c r="B107" s="103" t="s">
        <v>203</v>
      </c>
      <c r="C107" s="103" t="s">
        <v>204</v>
      </c>
      <c r="D107" s="103" t="s">
        <v>205</v>
      </c>
      <c r="E107" s="105" t="s">
        <v>42</v>
      </c>
      <c r="F107" s="6" t="s">
        <v>43</v>
      </c>
      <c r="G107" s="6" t="s">
        <v>44</v>
      </c>
      <c r="H107" s="7" t="s">
        <v>45</v>
      </c>
      <c r="I107" s="8" t="s">
        <v>46</v>
      </c>
      <c r="J107" s="9" t="s">
        <v>47</v>
      </c>
      <c r="K107" s="9" t="s">
        <v>53</v>
      </c>
      <c r="L107" s="12">
        <v>2</v>
      </c>
      <c r="M107" s="12">
        <v>3</v>
      </c>
      <c r="N107" s="12">
        <f t="shared" si="19"/>
        <v>6</v>
      </c>
      <c r="O107" s="21" t="str">
        <f t="shared" si="51"/>
        <v>(M)</v>
      </c>
      <c r="P107" s="12">
        <v>10</v>
      </c>
      <c r="Q107" s="21">
        <f t="shared" si="52"/>
        <v>60</v>
      </c>
      <c r="R107" s="21" t="str">
        <f t="shared" si="53"/>
        <v>III</v>
      </c>
      <c r="S107" s="22" t="str">
        <f t="shared" si="54"/>
        <v>Aceptable</v>
      </c>
      <c r="T107" s="12">
        <v>2</v>
      </c>
      <c r="U107" s="12">
        <v>8</v>
      </c>
      <c r="V107" s="13" t="s">
        <v>48</v>
      </c>
      <c r="W107" s="13" t="s">
        <v>544</v>
      </c>
      <c r="X107" s="13" t="s">
        <v>544</v>
      </c>
      <c r="Y107" s="13" t="s">
        <v>544</v>
      </c>
      <c r="Z107" s="12" t="s">
        <v>544</v>
      </c>
      <c r="AA107" s="12" t="s">
        <v>523</v>
      </c>
      <c r="AB107" s="12"/>
      <c r="AC107" s="12" t="s">
        <v>524</v>
      </c>
      <c r="AD107" s="12" t="s">
        <v>50</v>
      </c>
      <c r="AE107" s="1"/>
      <c r="AF107" s="1"/>
      <c r="AG107" s="1"/>
      <c r="AH107" s="1"/>
      <c r="AI107" s="1"/>
    </row>
    <row r="108" spans="1:35" ht="165" customHeight="1" thickBot="1" x14ac:dyDescent="0.35">
      <c r="A108" s="104"/>
      <c r="B108" s="104"/>
      <c r="C108" s="104"/>
      <c r="D108" s="104"/>
      <c r="E108" s="106"/>
      <c r="F108" s="6" t="s">
        <v>51</v>
      </c>
      <c r="G108" s="10" t="s">
        <v>44</v>
      </c>
      <c r="H108" s="7" t="s">
        <v>52</v>
      </c>
      <c r="I108" s="10" t="s">
        <v>46</v>
      </c>
      <c r="J108" s="9" t="s">
        <v>47</v>
      </c>
      <c r="K108" s="9" t="s">
        <v>53</v>
      </c>
      <c r="L108" s="12">
        <v>2</v>
      </c>
      <c r="M108" s="12">
        <v>3</v>
      </c>
      <c r="N108" s="12">
        <f t="shared" si="19"/>
        <v>6</v>
      </c>
      <c r="O108" s="21" t="str">
        <f t="shared" si="51"/>
        <v>(M)</v>
      </c>
      <c r="P108" s="12">
        <v>10</v>
      </c>
      <c r="Q108" s="21">
        <f t="shared" si="52"/>
        <v>60</v>
      </c>
      <c r="R108" s="21" t="str">
        <f t="shared" si="53"/>
        <v>III</v>
      </c>
      <c r="S108" s="22" t="str">
        <f t="shared" si="54"/>
        <v>Aceptable</v>
      </c>
      <c r="T108" s="12">
        <v>1</v>
      </c>
      <c r="U108" s="12">
        <v>8</v>
      </c>
      <c r="V108" s="13" t="s">
        <v>54</v>
      </c>
      <c r="W108" s="13" t="s">
        <v>544</v>
      </c>
      <c r="X108" s="13" t="s">
        <v>544</v>
      </c>
      <c r="Y108" s="13" t="s">
        <v>544</v>
      </c>
      <c r="Z108" s="12" t="s">
        <v>544</v>
      </c>
      <c r="AA108" s="12" t="s">
        <v>523</v>
      </c>
      <c r="AB108" s="12"/>
      <c r="AC108" s="12" t="s">
        <v>524</v>
      </c>
      <c r="AD108" s="12" t="s">
        <v>50</v>
      </c>
      <c r="AE108" s="1"/>
      <c r="AF108" s="1"/>
      <c r="AG108" s="1"/>
      <c r="AH108" s="1"/>
      <c r="AI108" s="1"/>
    </row>
    <row r="109" spans="1:35" ht="165" customHeight="1" thickBot="1" x14ac:dyDescent="0.35">
      <c r="A109" s="104"/>
      <c r="B109" s="104"/>
      <c r="C109" s="104"/>
      <c r="D109" s="104"/>
      <c r="E109" s="106"/>
      <c r="F109" s="11" t="s">
        <v>206</v>
      </c>
      <c r="G109" s="12" t="s">
        <v>57</v>
      </c>
      <c r="H109" s="13" t="s">
        <v>58</v>
      </c>
      <c r="I109" s="10" t="s">
        <v>46</v>
      </c>
      <c r="J109" s="10" t="s">
        <v>46</v>
      </c>
      <c r="K109" s="10" t="s">
        <v>46</v>
      </c>
      <c r="L109" s="24">
        <v>2</v>
      </c>
      <c r="M109" s="24">
        <v>3</v>
      </c>
      <c r="N109" s="24">
        <f t="shared" si="19"/>
        <v>6</v>
      </c>
      <c r="O109" s="21" t="str">
        <f t="shared" si="51"/>
        <v>(M)</v>
      </c>
      <c r="P109" s="24">
        <v>10</v>
      </c>
      <c r="Q109" s="21">
        <f t="shared" si="52"/>
        <v>60</v>
      </c>
      <c r="R109" s="21" t="str">
        <f t="shared" si="53"/>
        <v>III</v>
      </c>
      <c r="S109" s="22" t="str">
        <f t="shared" si="54"/>
        <v>Aceptable</v>
      </c>
      <c r="T109" s="24">
        <v>1</v>
      </c>
      <c r="U109" s="24">
        <v>6</v>
      </c>
      <c r="V109" s="13" t="s">
        <v>59</v>
      </c>
      <c r="W109" s="13" t="s">
        <v>60</v>
      </c>
      <c r="X109" s="25"/>
      <c r="Y109" s="25"/>
      <c r="Z109" s="26"/>
      <c r="AA109" s="12" t="s">
        <v>133</v>
      </c>
      <c r="AB109" s="26"/>
      <c r="AC109" s="24" t="s">
        <v>107</v>
      </c>
      <c r="AD109" s="9"/>
      <c r="AE109" s="1"/>
      <c r="AF109" s="1"/>
      <c r="AG109" s="1"/>
      <c r="AH109" s="1"/>
      <c r="AI109" s="1"/>
    </row>
    <row r="110" spans="1:35" ht="165" customHeight="1" x14ac:dyDescent="0.3">
      <c r="A110" s="107"/>
      <c r="B110" s="104"/>
      <c r="C110" s="107"/>
      <c r="D110" s="107"/>
      <c r="E110" s="106"/>
      <c r="F110" s="11" t="s">
        <v>56</v>
      </c>
      <c r="G110" s="12" t="s">
        <v>57</v>
      </c>
      <c r="H110" s="13" t="s">
        <v>58</v>
      </c>
      <c r="I110" s="10" t="s">
        <v>46</v>
      </c>
      <c r="J110" s="10" t="s">
        <v>535</v>
      </c>
      <c r="K110" s="10" t="s">
        <v>46</v>
      </c>
      <c r="L110" s="24">
        <v>6</v>
      </c>
      <c r="M110" s="24">
        <v>3</v>
      </c>
      <c r="N110" s="24">
        <f t="shared" si="19"/>
        <v>18</v>
      </c>
      <c r="O110" s="21" t="str">
        <f t="shared" si="51"/>
        <v>(A)</v>
      </c>
      <c r="P110" s="24">
        <v>10</v>
      </c>
      <c r="Q110" s="21">
        <v>60</v>
      </c>
      <c r="R110" s="21" t="str">
        <f t="shared" si="53"/>
        <v>III</v>
      </c>
      <c r="S110" s="22" t="str">
        <f t="shared" si="54"/>
        <v>Aceptable</v>
      </c>
      <c r="T110" s="24">
        <v>1</v>
      </c>
      <c r="U110" s="24">
        <v>6</v>
      </c>
      <c r="V110" s="13" t="s">
        <v>59</v>
      </c>
      <c r="W110" s="13" t="s">
        <v>60</v>
      </c>
      <c r="X110" s="25"/>
      <c r="Y110" s="25"/>
      <c r="Z110" s="25" t="s">
        <v>207</v>
      </c>
      <c r="AA110" s="12" t="s">
        <v>536</v>
      </c>
      <c r="AB110" s="26"/>
      <c r="AC110" s="82" t="s">
        <v>107</v>
      </c>
      <c r="AD110" s="9"/>
      <c r="AE110" s="1"/>
      <c r="AF110" s="1"/>
      <c r="AG110" s="1"/>
      <c r="AH110" s="1"/>
      <c r="AI110" s="1"/>
    </row>
    <row r="111" spans="1:35" ht="165" customHeight="1" thickBot="1" x14ac:dyDescent="0.35">
      <c r="A111" s="103" t="s">
        <v>208</v>
      </c>
      <c r="B111" s="104"/>
      <c r="C111" s="103" t="s">
        <v>209</v>
      </c>
      <c r="D111" s="103" t="s">
        <v>210</v>
      </c>
      <c r="E111" s="106"/>
      <c r="F111" s="6" t="s">
        <v>63</v>
      </c>
      <c r="G111" s="6" t="s">
        <v>64</v>
      </c>
      <c r="H111" s="7" t="s">
        <v>65</v>
      </c>
      <c r="I111" s="10" t="s">
        <v>46</v>
      </c>
      <c r="J111" s="10" t="s">
        <v>528</v>
      </c>
      <c r="K111" s="10" t="s">
        <v>46</v>
      </c>
      <c r="L111" s="9">
        <v>2</v>
      </c>
      <c r="M111" s="9">
        <v>3</v>
      </c>
      <c r="N111" s="12">
        <f t="shared" si="19"/>
        <v>6</v>
      </c>
      <c r="O111" s="24" t="str">
        <f t="shared" si="51"/>
        <v>(M)</v>
      </c>
      <c r="P111" s="28">
        <v>10</v>
      </c>
      <c r="Q111" s="24">
        <f t="shared" si="52"/>
        <v>60</v>
      </c>
      <c r="R111" s="24" t="str">
        <f t="shared" si="53"/>
        <v>III</v>
      </c>
      <c r="S111" s="29" t="str">
        <f t="shared" si="54"/>
        <v>Aceptable</v>
      </c>
      <c r="T111" s="9">
        <v>1</v>
      </c>
      <c r="U111" s="9">
        <v>4</v>
      </c>
      <c r="V111" s="9" t="s">
        <v>67</v>
      </c>
      <c r="W111" s="9"/>
      <c r="X111" s="9"/>
      <c r="Y111" s="9"/>
      <c r="Z111" s="9"/>
      <c r="AA111" s="9" t="s">
        <v>529</v>
      </c>
      <c r="AB111" s="9"/>
      <c r="AC111" s="9" t="s">
        <v>527</v>
      </c>
      <c r="AD111" s="9"/>
      <c r="AE111" s="1"/>
      <c r="AF111" s="1"/>
      <c r="AG111" s="1"/>
      <c r="AH111" s="1"/>
      <c r="AI111" s="1"/>
    </row>
    <row r="112" spans="1:35" ht="153.75" customHeight="1" thickBot="1" x14ac:dyDescent="0.35">
      <c r="A112" s="104"/>
      <c r="B112" s="104"/>
      <c r="C112" s="104"/>
      <c r="D112" s="104"/>
      <c r="E112" s="106"/>
      <c r="F112" s="6" t="s">
        <v>165</v>
      </c>
      <c r="G112" s="6" t="s">
        <v>72</v>
      </c>
      <c r="H112" s="7" t="s">
        <v>114</v>
      </c>
      <c r="I112" s="10" t="s">
        <v>115</v>
      </c>
      <c r="J112" s="10" t="s">
        <v>75</v>
      </c>
      <c r="K112" s="10" t="s">
        <v>46</v>
      </c>
      <c r="L112" s="9">
        <v>2</v>
      </c>
      <c r="M112" s="9">
        <v>6</v>
      </c>
      <c r="N112" s="12">
        <f t="shared" ref="N112" si="60">L112*M112</f>
        <v>12</v>
      </c>
      <c r="O112" s="24" t="str">
        <f t="shared" si="51"/>
        <v>(A)</v>
      </c>
      <c r="P112" s="28">
        <v>25</v>
      </c>
      <c r="Q112" s="24">
        <f t="shared" si="52"/>
        <v>300</v>
      </c>
      <c r="R112" s="24" t="str">
        <f t="shared" si="53"/>
        <v>II</v>
      </c>
      <c r="S112" s="22" t="str">
        <f t="shared" si="54"/>
        <v>N0 Aceptable con Control Especifico</v>
      </c>
      <c r="T112" s="9">
        <v>1</v>
      </c>
      <c r="U112" s="9">
        <v>8</v>
      </c>
      <c r="V112" s="9" t="s">
        <v>76</v>
      </c>
      <c r="W112" s="9" t="s">
        <v>77</v>
      </c>
      <c r="X112" s="9"/>
      <c r="Y112" s="9"/>
      <c r="Z112" s="9" t="s">
        <v>117</v>
      </c>
      <c r="AA112" s="9" t="s">
        <v>118</v>
      </c>
      <c r="AB112" s="9"/>
      <c r="AC112" s="9" t="s">
        <v>120</v>
      </c>
      <c r="AD112" s="9"/>
      <c r="AE112" s="1"/>
      <c r="AF112" s="1"/>
      <c r="AG112" s="1"/>
      <c r="AH112" s="1"/>
      <c r="AI112" s="1"/>
    </row>
    <row r="113" spans="1:35" ht="165" customHeight="1" thickBot="1" x14ac:dyDescent="0.35">
      <c r="A113" s="104"/>
      <c r="B113" s="104"/>
      <c r="C113" s="104"/>
      <c r="D113" s="104"/>
      <c r="E113" s="106"/>
      <c r="F113" s="6" t="s">
        <v>71</v>
      </c>
      <c r="G113" s="10" t="s">
        <v>72</v>
      </c>
      <c r="H113" s="7" t="s">
        <v>73</v>
      </c>
      <c r="I113" s="10" t="s">
        <v>74</v>
      </c>
      <c r="J113" s="10" t="s">
        <v>75</v>
      </c>
      <c r="K113" s="10" t="s">
        <v>46</v>
      </c>
      <c r="L113" s="9">
        <v>2</v>
      </c>
      <c r="M113" s="9">
        <v>6</v>
      </c>
      <c r="N113" s="12">
        <f t="shared" si="19"/>
        <v>12</v>
      </c>
      <c r="O113" s="21" t="str">
        <f t="shared" si="51"/>
        <v>(A)</v>
      </c>
      <c r="P113" s="28">
        <v>10</v>
      </c>
      <c r="Q113" s="21">
        <f t="shared" si="52"/>
        <v>120</v>
      </c>
      <c r="R113" s="21" t="str">
        <f t="shared" si="53"/>
        <v>III</v>
      </c>
      <c r="S113" s="22" t="str">
        <f t="shared" si="54"/>
        <v>Aceptable</v>
      </c>
      <c r="T113" s="9">
        <v>1</v>
      </c>
      <c r="U113" s="9">
        <v>8</v>
      </c>
      <c r="V113" s="9" t="s">
        <v>76</v>
      </c>
      <c r="W113" s="9" t="s">
        <v>77</v>
      </c>
      <c r="X113" s="9"/>
      <c r="Y113" s="9"/>
      <c r="Z113" s="9"/>
      <c r="AA113" s="9" t="s">
        <v>211</v>
      </c>
      <c r="AB113" s="9" t="s">
        <v>157</v>
      </c>
      <c r="AC113" s="9" t="s">
        <v>212</v>
      </c>
      <c r="AD113" s="9"/>
      <c r="AE113" s="1"/>
      <c r="AF113" s="1"/>
      <c r="AG113" s="1"/>
      <c r="AH113" s="1"/>
      <c r="AI113" s="1"/>
    </row>
    <row r="114" spans="1:35" ht="165" customHeight="1" x14ac:dyDescent="0.3">
      <c r="A114" s="104"/>
      <c r="B114" s="104"/>
      <c r="C114" s="104"/>
      <c r="D114" s="104"/>
      <c r="E114" s="106"/>
      <c r="F114" s="6" t="s">
        <v>81</v>
      </c>
      <c r="G114" s="6" t="s">
        <v>64</v>
      </c>
      <c r="H114" s="7" t="s">
        <v>82</v>
      </c>
      <c r="I114" s="10" t="s">
        <v>46</v>
      </c>
      <c r="J114" s="10" t="s">
        <v>83</v>
      </c>
      <c r="K114" s="10" t="s">
        <v>46</v>
      </c>
      <c r="L114" s="9">
        <v>2</v>
      </c>
      <c r="M114" s="9">
        <v>4</v>
      </c>
      <c r="N114" s="12">
        <f t="shared" ref="N114:N155" si="61">L114*M114</f>
        <v>8</v>
      </c>
      <c r="O114" s="21" t="str">
        <f t="shared" si="51"/>
        <v>(M)</v>
      </c>
      <c r="P114" s="28">
        <v>10</v>
      </c>
      <c r="Q114" s="21">
        <f t="shared" si="52"/>
        <v>80</v>
      </c>
      <c r="R114" s="21" t="str">
        <f t="shared" si="53"/>
        <v>III</v>
      </c>
      <c r="S114" s="22" t="str">
        <f t="shared" si="54"/>
        <v>Aceptable</v>
      </c>
      <c r="T114" s="9">
        <v>1</v>
      </c>
      <c r="U114" s="9">
        <v>8</v>
      </c>
      <c r="V114" s="9" t="s">
        <v>85</v>
      </c>
      <c r="W114" s="9"/>
      <c r="X114" s="9"/>
      <c r="Y114" s="9"/>
      <c r="Z114" s="9"/>
      <c r="AA114" s="9" t="s">
        <v>530</v>
      </c>
      <c r="AB114" s="9"/>
      <c r="AC114" s="9" t="s">
        <v>108</v>
      </c>
      <c r="AD114" s="9"/>
      <c r="AE114" s="1"/>
      <c r="AF114" s="1"/>
      <c r="AG114" s="1"/>
      <c r="AH114" s="1"/>
      <c r="AI114" s="1"/>
    </row>
    <row r="115" spans="1:35" ht="165" customHeight="1" thickBot="1" x14ac:dyDescent="0.35">
      <c r="A115" s="107"/>
      <c r="B115" s="104"/>
      <c r="C115" s="107"/>
      <c r="D115" s="107"/>
      <c r="E115" s="106"/>
      <c r="F115" s="6" t="s">
        <v>88</v>
      </c>
      <c r="G115" s="6" t="s">
        <v>89</v>
      </c>
      <c r="H115" s="6" t="s">
        <v>90</v>
      </c>
      <c r="I115" s="6" t="s">
        <v>46</v>
      </c>
      <c r="J115" s="6" t="s">
        <v>91</v>
      </c>
      <c r="K115" s="6" t="s">
        <v>92</v>
      </c>
      <c r="L115" s="12">
        <v>2</v>
      </c>
      <c r="M115" s="12">
        <v>3</v>
      </c>
      <c r="N115" s="12">
        <f t="shared" si="61"/>
        <v>6</v>
      </c>
      <c r="O115" s="24" t="str">
        <f t="shared" si="51"/>
        <v>(M)</v>
      </c>
      <c r="P115" s="12">
        <v>10</v>
      </c>
      <c r="Q115" s="24">
        <f t="shared" si="52"/>
        <v>60</v>
      </c>
      <c r="R115" s="24" t="str">
        <f t="shared" si="53"/>
        <v>III</v>
      </c>
      <c r="S115" s="29" t="str">
        <f t="shared" si="54"/>
        <v>Aceptable</v>
      </c>
      <c r="T115" s="12">
        <v>3</v>
      </c>
      <c r="U115" s="12">
        <v>8</v>
      </c>
      <c r="V115" s="13" t="s">
        <v>93</v>
      </c>
      <c r="W115" s="13" t="s">
        <v>94</v>
      </c>
      <c r="X115" s="12"/>
      <c r="Y115" s="12"/>
      <c r="Z115" s="12"/>
      <c r="AA115" s="12" t="s">
        <v>144</v>
      </c>
      <c r="AB115" s="9"/>
      <c r="AC115" s="9" t="s">
        <v>138</v>
      </c>
      <c r="AD115" s="9"/>
      <c r="AE115" s="1"/>
      <c r="AF115" s="1"/>
      <c r="AG115" s="1"/>
      <c r="AH115" s="1"/>
      <c r="AI115" s="1"/>
    </row>
    <row r="116" spans="1:35" ht="120.75" customHeight="1" x14ac:dyDescent="0.3">
      <c r="A116" s="103" t="s">
        <v>208</v>
      </c>
      <c r="B116" s="104"/>
      <c r="C116" s="103" t="s">
        <v>209</v>
      </c>
      <c r="D116" s="103" t="s">
        <v>210</v>
      </c>
      <c r="E116" s="106"/>
      <c r="F116" s="6" t="s">
        <v>96</v>
      </c>
      <c r="G116" s="6" t="s">
        <v>97</v>
      </c>
      <c r="H116" s="7" t="s">
        <v>98</v>
      </c>
      <c r="I116" s="8" t="s">
        <v>46</v>
      </c>
      <c r="J116" s="9" t="s">
        <v>531</v>
      </c>
      <c r="K116" s="8" t="s">
        <v>46</v>
      </c>
      <c r="L116" s="9">
        <v>2</v>
      </c>
      <c r="M116" s="9">
        <v>2</v>
      </c>
      <c r="N116" s="12">
        <f t="shared" si="61"/>
        <v>4</v>
      </c>
      <c r="O116" s="21" t="str">
        <f t="shared" si="51"/>
        <v>(B)</v>
      </c>
      <c r="P116" s="28">
        <v>10</v>
      </c>
      <c r="Q116" s="21">
        <f t="shared" si="52"/>
        <v>40</v>
      </c>
      <c r="R116" s="21" t="str">
        <f t="shared" si="53"/>
        <v>III</v>
      </c>
      <c r="S116" s="22" t="str">
        <f t="shared" si="54"/>
        <v>Aceptable</v>
      </c>
      <c r="T116" s="9">
        <v>3</v>
      </c>
      <c r="U116" s="9">
        <v>8</v>
      </c>
      <c r="V116" s="9" t="s">
        <v>99</v>
      </c>
      <c r="W116" s="9"/>
      <c r="X116" s="9"/>
      <c r="Y116" s="9"/>
      <c r="Z116" s="9"/>
      <c r="AA116" s="9" t="s">
        <v>532</v>
      </c>
      <c r="AB116" s="9"/>
      <c r="AC116" s="9" t="s">
        <v>138</v>
      </c>
      <c r="AD116" s="9"/>
      <c r="AE116" s="1"/>
      <c r="AF116" s="1"/>
      <c r="AG116" s="1"/>
      <c r="AH116" s="1"/>
      <c r="AI116" s="1"/>
    </row>
    <row r="117" spans="1:35" ht="134.25" customHeight="1" thickBot="1" x14ac:dyDescent="0.35">
      <c r="A117" s="107"/>
      <c r="B117" s="107"/>
      <c r="C117" s="107"/>
      <c r="D117" s="107"/>
      <c r="E117" s="108"/>
      <c r="F117" s="6" t="s">
        <v>101</v>
      </c>
      <c r="G117" s="6" t="s">
        <v>102</v>
      </c>
      <c r="H117" s="7" t="s">
        <v>103</v>
      </c>
      <c r="I117" s="8" t="s">
        <v>46</v>
      </c>
      <c r="J117" s="9" t="s">
        <v>104</v>
      </c>
      <c r="K117" s="8" t="s">
        <v>46</v>
      </c>
      <c r="L117" s="9">
        <v>2</v>
      </c>
      <c r="M117" s="9">
        <v>3</v>
      </c>
      <c r="N117" s="12">
        <f t="shared" si="61"/>
        <v>6</v>
      </c>
      <c r="O117" s="24" t="str">
        <f t="shared" si="51"/>
        <v>(M)</v>
      </c>
      <c r="P117" s="28">
        <v>10</v>
      </c>
      <c r="Q117" s="24">
        <f t="shared" si="52"/>
        <v>60</v>
      </c>
      <c r="R117" s="24" t="str">
        <f t="shared" si="53"/>
        <v>III</v>
      </c>
      <c r="S117" s="29" t="str">
        <f t="shared" si="54"/>
        <v>Aceptable</v>
      </c>
      <c r="T117" s="9">
        <v>1</v>
      </c>
      <c r="U117" s="9">
        <v>8</v>
      </c>
      <c r="V117" s="9" t="s">
        <v>105</v>
      </c>
      <c r="W117" s="9" t="s">
        <v>106</v>
      </c>
      <c r="X117" s="9"/>
      <c r="Y117" s="9"/>
      <c r="Z117" s="9"/>
      <c r="AA117" s="9" t="s">
        <v>543</v>
      </c>
      <c r="AB117" s="9"/>
      <c r="AC117" s="9" t="s">
        <v>107</v>
      </c>
      <c r="AD117" s="14"/>
      <c r="AE117" s="1"/>
      <c r="AF117" s="1"/>
      <c r="AG117" s="1"/>
      <c r="AH117" s="1"/>
      <c r="AI117" s="1"/>
    </row>
    <row r="118" spans="1:35" ht="97.5" customHeight="1" thickBot="1" x14ac:dyDescent="0.35">
      <c r="A118" s="103" t="s">
        <v>62</v>
      </c>
      <c r="B118" s="103" t="s">
        <v>213</v>
      </c>
      <c r="C118" s="103" t="s">
        <v>214</v>
      </c>
      <c r="D118" s="103" t="s">
        <v>215</v>
      </c>
      <c r="E118" s="105" t="s">
        <v>42</v>
      </c>
      <c r="F118" s="6" t="s">
        <v>43</v>
      </c>
      <c r="G118" s="6" t="s">
        <v>44</v>
      </c>
      <c r="H118" s="7" t="s">
        <v>45</v>
      </c>
      <c r="I118" s="8" t="s">
        <v>46</v>
      </c>
      <c r="J118" s="9" t="s">
        <v>47</v>
      </c>
      <c r="K118" s="9" t="s">
        <v>53</v>
      </c>
      <c r="L118" s="12">
        <v>2</v>
      </c>
      <c r="M118" s="12">
        <v>3</v>
      </c>
      <c r="N118" s="12">
        <f t="shared" si="61"/>
        <v>6</v>
      </c>
      <c r="O118" s="21" t="str">
        <f t="shared" si="51"/>
        <v>(M)</v>
      </c>
      <c r="P118" s="12">
        <v>10</v>
      </c>
      <c r="Q118" s="21">
        <f t="shared" si="52"/>
        <v>60</v>
      </c>
      <c r="R118" s="21" t="str">
        <f t="shared" si="53"/>
        <v>III</v>
      </c>
      <c r="S118" s="22" t="str">
        <f t="shared" si="54"/>
        <v>Aceptable</v>
      </c>
      <c r="T118" s="12">
        <v>1</v>
      </c>
      <c r="U118" s="12">
        <v>8</v>
      </c>
      <c r="V118" s="13" t="s">
        <v>48</v>
      </c>
      <c r="W118" s="13" t="s">
        <v>544</v>
      </c>
      <c r="X118" s="13" t="s">
        <v>544</v>
      </c>
      <c r="Y118" s="13" t="s">
        <v>544</v>
      </c>
      <c r="Z118" s="12" t="s">
        <v>544</v>
      </c>
      <c r="AA118" s="12" t="s">
        <v>523</v>
      </c>
      <c r="AB118" s="12"/>
      <c r="AC118" s="12" t="s">
        <v>524</v>
      </c>
      <c r="AD118" s="12" t="s">
        <v>50</v>
      </c>
      <c r="AE118" s="1"/>
      <c r="AF118" s="1"/>
      <c r="AG118" s="1"/>
      <c r="AH118" s="1"/>
      <c r="AI118" s="1"/>
    </row>
    <row r="119" spans="1:35" ht="189.75" customHeight="1" thickBot="1" x14ac:dyDescent="0.35">
      <c r="A119" s="104"/>
      <c r="B119" s="104"/>
      <c r="C119" s="104"/>
      <c r="D119" s="104"/>
      <c r="E119" s="106"/>
      <c r="F119" s="6" t="s">
        <v>51</v>
      </c>
      <c r="G119" s="10" t="s">
        <v>44</v>
      </c>
      <c r="H119" s="7" t="s">
        <v>52</v>
      </c>
      <c r="I119" s="10" t="s">
        <v>46</v>
      </c>
      <c r="J119" s="9" t="s">
        <v>47</v>
      </c>
      <c r="K119" s="9" t="s">
        <v>53</v>
      </c>
      <c r="L119" s="12">
        <v>2</v>
      </c>
      <c r="M119" s="12">
        <v>3</v>
      </c>
      <c r="N119" s="12">
        <f t="shared" si="61"/>
        <v>6</v>
      </c>
      <c r="O119" s="21" t="str">
        <f t="shared" si="51"/>
        <v>(M)</v>
      </c>
      <c r="P119" s="12">
        <v>10</v>
      </c>
      <c r="Q119" s="21">
        <f t="shared" si="52"/>
        <v>60</v>
      </c>
      <c r="R119" s="21" t="str">
        <f t="shared" si="53"/>
        <v>III</v>
      </c>
      <c r="S119" s="22" t="str">
        <f t="shared" si="54"/>
        <v>Aceptable</v>
      </c>
      <c r="T119" s="12">
        <v>1</v>
      </c>
      <c r="U119" s="12">
        <v>8</v>
      </c>
      <c r="V119" s="13" t="s">
        <v>54</v>
      </c>
      <c r="W119" s="13" t="s">
        <v>544</v>
      </c>
      <c r="X119" s="13" t="s">
        <v>544</v>
      </c>
      <c r="Y119" s="13" t="s">
        <v>544</v>
      </c>
      <c r="Z119" s="12" t="s">
        <v>544</v>
      </c>
      <c r="AA119" s="12" t="s">
        <v>523</v>
      </c>
      <c r="AB119" s="12"/>
      <c r="AC119" s="12" t="s">
        <v>524</v>
      </c>
      <c r="AD119" s="12" t="s">
        <v>50</v>
      </c>
      <c r="AE119" s="1"/>
      <c r="AF119" s="1"/>
      <c r="AG119" s="1"/>
      <c r="AH119" s="1"/>
      <c r="AI119" s="1"/>
    </row>
    <row r="120" spans="1:35" ht="85.5" customHeight="1" x14ac:dyDescent="0.3">
      <c r="A120" s="104"/>
      <c r="B120" s="104"/>
      <c r="C120" s="104"/>
      <c r="D120" s="104"/>
      <c r="E120" s="106"/>
      <c r="F120" s="11" t="s">
        <v>56</v>
      </c>
      <c r="G120" s="12" t="s">
        <v>57</v>
      </c>
      <c r="H120" s="13" t="s">
        <v>58</v>
      </c>
      <c r="I120" s="10" t="s">
        <v>46</v>
      </c>
      <c r="J120" s="10" t="s">
        <v>535</v>
      </c>
      <c r="K120" s="10" t="s">
        <v>46</v>
      </c>
      <c r="L120" s="24">
        <v>2</v>
      </c>
      <c r="M120" s="24">
        <v>3</v>
      </c>
      <c r="N120" s="24">
        <f t="shared" si="61"/>
        <v>6</v>
      </c>
      <c r="O120" s="21" t="str">
        <f t="shared" si="51"/>
        <v>(M)</v>
      </c>
      <c r="P120" s="24">
        <v>10</v>
      </c>
      <c r="Q120" s="21">
        <f t="shared" si="52"/>
        <v>60</v>
      </c>
      <c r="R120" s="21" t="str">
        <f t="shared" si="53"/>
        <v>III</v>
      </c>
      <c r="S120" s="22" t="str">
        <f t="shared" si="54"/>
        <v>Aceptable</v>
      </c>
      <c r="T120" s="24">
        <v>1</v>
      </c>
      <c r="U120" s="24">
        <v>6</v>
      </c>
      <c r="V120" s="13" t="s">
        <v>59</v>
      </c>
      <c r="W120" s="13" t="s">
        <v>60</v>
      </c>
      <c r="X120" s="25"/>
      <c r="Y120" s="25"/>
      <c r="Z120" s="26"/>
      <c r="AA120" s="12" t="s">
        <v>536</v>
      </c>
      <c r="AB120" s="26"/>
      <c r="AC120" s="26" t="s">
        <v>95</v>
      </c>
      <c r="AD120" s="9"/>
      <c r="AE120" s="1"/>
      <c r="AF120" s="1"/>
      <c r="AG120" s="1"/>
      <c r="AH120" s="1"/>
      <c r="AI120" s="1"/>
    </row>
    <row r="121" spans="1:35" ht="146.25" customHeight="1" thickBot="1" x14ac:dyDescent="0.35">
      <c r="A121" s="104"/>
      <c r="B121" s="104"/>
      <c r="C121" s="104"/>
      <c r="D121" s="104"/>
      <c r="E121" s="106"/>
      <c r="F121" s="6" t="s">
        <v>63</v>
      </c>
      <c r="G121" s="6" t="s">
        <v>64</v>
      </c>
      <c r="H121" s="7" t="s">
        <v>65</v>
      </c>
      <c r="I121" s="10" t="s">
        <v>46</v>
      </c>
      <c r="J121" s="10" t="s">
        <v>528</v>
      </c>
      <c r="K121" s="10" t="s">
        <v>46</v>
      </c>
      <c r="L121" s="9">
        <v>2</v>
      </c>
      <c r="M121" s="9">
        <v>3</v>
      </c>
      <c r="N121" s="12">
        <f t="shared" si="61"/>
        <v>6</v>
      </c>
      <c r="O121" s="24" t="str">
        <f t="shared" si="51"/>
        <v>(M)</v>
      </c>
      <c r="P121" s="28">
        <v>10</v>
      </c>
      <c r="Q121" s="24">
        <f t="shared" si="52"/>
        <v>60</v>
      </c>
      <c r="R121" s="24" t="str">
        <f t="shared" si="53"/>
        <v>III</v>
      </c>
      <c r="S121" s="29" t="str">
        <f t="shared" si="54"/>
        <v>Aceptable</v>
      </c>
      <c r="T121" s="9">
        <v>1</v>
      </c>
      <c r="U121" s="9">
        <v>4</v>
      </c>
      <c r="V121" s="9" t="s">
        <v>67</v>
      </c>
      <c r="W121" s="9"/>
      <c r="X121" s="9"/>
      <c r="Y121" s="9"/>
      <c r="Z121" s="9"/>
      <c r="AA121" s="9" t="s">
        <v>529</v>
      </c>
      <c r="AB121" s="9"/>
      <c r="AC121" s="9" t="s">
        <v>527</v>
      </c>
      <c r="AD121" s="9"/>
      <c r="AE121" s="1"/>
      <c r="AF121" s="1"/>
      <c r="AG121" s="1"/>
      <c r="AH121" s="1"/>
      <c r="AI121" s="1"/>
    </row>
    <row r="122" spans="1:35" ht="153.75" customHeight="1" thickBot="1" x14ac:dyDescent="0.35">
      <c r="A122" s="104"/>
      <c r="B122" s="104"/>
      <c r="C122" s="104"/>
      <c r="D122" s="104"/>
      <c r="E122" s="106"/>
      <c r="F122" s="6" t="s">
        <v>165</v>
      </c>
      <c r="G122" s="6" t="s">
        <v>72</v>
      </c>
      <c r="H122" s="7" t="s">
        <v>114</v>
      </c>
      <c r="I122" s="10" t="s">
        <v>115</v>
      </c>
      <c r="J122" s="10" t="s">
        <v>75</v>
      </c>
      <c r="K122" s="10" t="s">
        <v>46</v>
      </c>
      <c r="L122" s="9">
        <v>2</v>
      </c>
      <c r="M122" s="9">
        <v>6</v>
      </c>
      <c r="N122" s="12">
        <f t="shared" si="61"/>
        <v>12</v>
      </c>
      <c r="O122" s="24" t="str">
        <f t="shared" ref="O122" si="62">IF(N122&lt;2,"O",IF(N122&lt;=4,"(B)",IF(N122&lt;=8,"(M)",IF(N122&lt;=20,"(A)","(MA)"))))</f>
        <v>(A)</v>
      </c>
      <c r="P122" s="28">
        <v>25</v>
      </c>
      <c r="Q122" s="24">
        <f t="shared" ref="Q122" si="63">P122*N122</f>
        <v>300</v>
      </c>
      <c r="R122" s="24" t="str">
        <f t="shared" ref="R122" si="64">IF(Q122&lt;20,"O",IF(Q122&lt;=20,"IV",IF(Q122&lt;=120,"III",IF(Q122&lt;=500,"II","I"))))</f>
        <v>II</v>
      </c>
      <c r="S122" s="22" t="str">
        <f t="shared" ref="S122" si="65">IF(R122="I","No aceptable",IF(R122="II","N0 Aceptable con Control Especifico",IF(R122=0,"","Aceptable")))</f>
        <v>N0 Aceptable con Control Especifico</v>
      </c>
      <c r="T122" s="9">
        <v>1</v>
      </c>
      <c r="U122" s="9">
        <v>8</v>
      </c>
      <c r="V122" s="9" t="s">
        <v>76</v>
      </c>
      <c r="W122" s="9" t="s">
        <v>77</v>
      </c>
      <c r="X122" s="9"/>
      <c r="Y122" s="9"/>
      <c r="Z122" s="9" t="s">
        <v>117</v>
      </c>
      <c r="AA122" s="9" t="s">
        <v>118</v>
      </c>
      <c r="AB122" s="9"/>
      <c r="AC122" s="9" t="s">
        <v>120</v>
      </c>
      <c r="AD122" s="9"/>
      <c r="AE122" s="1"/>
      <c r="AF122" s="1"/>
      <c r="AG122" s="1"/>
      <c r="AH122" s="1"/>
      <c r="AI122" s="1"/>
    </row>
    <row r="123" spans="1:35" ht="116.25" customHeight="1" thickBot="1" x14ac:dyDescent="0.35">
      <c r="A123" s="104"/>
      <c r="B123" s="104"/>
      <c r="C123" s="104"/>
      <c r="D123" s="104"/>
      <c r="E123" s="106"/>
      <c r="F123" s="6" t="s">
        <v>71</v>
      </c>
      <c r="G123" s="10" t="s">
        <v>72</v>
      </c>
      <c r="H123" s="7" t="s">
        <v>73</v>
      </c>
      <c r="I123" s="10" t="s">
        <v>74</v>
      </c>
      <c r="J123" s="10" t="s">
        <v>75</v>
      </c>
      <c r="K123" s="10" t="s">
        <v>46</v>
      </c>
      <c r="L123" s="9">
        <v>2</v>
      </c>
      <c r="M123" s="9">
        <v>6</v>
      </c>
      <c r="N123" s="12">
        <f t="shared" si="61"/>
        <v>12</v>
      </c>
      <c r="O123" s="21" t="str">
        <f t="shared" si="51"/>
        <v>(A)</v>
      </c>
      <c r="P123" s="28">
        <v>10</v>
      </c>
      <c r="Q123" s="21">
        <f t="shared" si="52"/>
        <v>120</v>
      </c>
      <c r="R123" s="21" t="str">
        <f t="shared" si="53"/>
        <v>III</v>
      </c>
      <c r="S123" s="22" t="str">
        <f t="shared" si="54"/>
        <v>Aceptable</v>
      </c>
      <c r="T123" s="9">
        <v>1</v>
      </c>
      <c r="U123" s="9">
        <v>8</v>
      </c>
      <c r="V123" s="9" t="s">
        <v>76</v>
      </c>
      <c r="W123" s="9" t="s">
        <v>77</v>
      </c>
      <c r="X123" s="9"/>
      <c r="Y123" s="9"/>
      <c r="Z123" s="9"/>
      <c r="AA123" s="9" t="s">
        <v>211</v>
      </c>
      <c r="AB123" s="9"/>
      <c r="AC123" s="9" t="s">
        <v>216</v>
      </c>
      <c r="AD123" s="9"/>
      <c r="AE123" s="1"/>
      <c r="AF123" s="1"/>
      <c r="AG123" s="1"/>
      <c r="AH123" s="1"/>
      <c r="AI123" s="1"/>
    </row>
    <row r="124" spans="1:35" ht="165" customHeight="1" x14ac:dyDescent="0.3">
      <c r="A124" s="104"/>
      <c r="B124" s="104"/>
      <c r="C124" s="104"/>
      <c r="D124" s="104"/>
      <c r="E124" s="106"/>
      <c r="F124" s="6" t="s">
        <v>81</v>
      </c>
      <c r="G124" s="6" t="s">
        <v>64</v>
      </c>
      <c r="H124" s="7" t="s">
        <v>82</v>
      </c>
      <c r="I124" s="10" t="s">
        <v>46</v>
      </c>
      <c r="J124" s="10" t="s">
        <v>83</v>
      </c>
      <c r="K124" s="10" t="s">
        <v>46</v>
      </c>
      <c r="L124" s="9">
        <v>2</v>
      </c>
      <c r="M124" s="9">
        <v>4</v>
      </c>
      <c r="N124" s="12">
        <f t="shared" si="61"/>
        <v>8</v>
      </c>
      <c r="O124" s="21" t="str">
        <f t="shared" si="51"/>
        <v>(M)</v>
      </c>
      <c r="P124" s="28">
        <v>10</v>
      </c>
      <c r="Q124" s="21">
        <f t="shared" si="52"/>
        <v>80</v>
      </c>
      <c r="R124" s="21" t="str">
        <f t="shared" si="53"/>
        <v>III</v>
      </c>
      <c r="S124" s="22" t="str">
        <f t="shared" si="54"/>
        <v>Aceptable</v>
      </c>
      <c r="T124" s="9">
        <v>1</v>
      </c>
      <c r="U124" s="9">
        <v>8</v>
      </c>
      <c r="V124" s="9" t="s">
        <v>85</v>
      </c>
      <c r="W124" s="9"/>
      <c r="X124" s="9"/>
      <c r="Y124" s="9"/>
      <c r="Z124" s="9"/>
      <c r="AA124" s="9" t="s">
        <v>530</v>
      </c>
      <c r="AB124" s="9"/>
      <c r="AC124" s="9" t="s">
        <v>108</v>
      </c>
      <c r="AD124" s="9"/>
      <c r="AE124" s="1"/>
      <c r="AF124" s="1"/>
      <c r="AG124" s="1"/>
      <c r="AH124" s="1"/>
      <c r="AI124" s="1"/>
    </row>
    <row r="125" spans="1:35" ht="162" customHeight="1" thickBot="1" x14ac:dyDescent="0.35">
      <c r="A125" s="104"/>
      <c r="B125" s="104"/>
      <c r="C125" s="104"/>
      <c r="D125" s="104"/>
      <c r="E125" s="106"/>
      <c r="F125" s="6" t="s">
        <v>88</v>
      </c>
      <c r="G125" s="6" t="s">
        <v>89</v>
      </c>
      <c r="H125" s="6" t="s">
        <v>90</v>
      </c>
      <c r="I125" s="6" t="s">
        <v>46</v>
      </c>
      <c r="J125" s="6" t="s">
        <v>91</v>
      </c>
      <c r="K125" s="6" t="s">
        <v>92</v>
      </c>
      <c r="L125" s="12">
        <v>2</v>
      </c>
      <c r="M125" s="12">
        <v>3</v>
      </c>
      <c r="N125" s="12">
        <f t="shared" si="61"/>
        <v>6</v>
      </c>
      <c r="O125" s="24" t="str">
        <f t="shared" si="51"/>
        <v>(M)</v>
      </c>
      <c r="P125" s="12">
        <v>10</v>
      </c>
      <c r="Q125" s="24">
        <f t="shared" si="52"/>
        <v>60</v>
      </c>
      <c r="R125" s="24" t="str">
        <f t="shared" si="53"/>
        <v>III</v>
      </c>
      <c r="S125" s="29" t="str">
        <f t="shared" si="54"/>
        <v>Aceptable</v>
      </c>
      <c r="T125" s="12">
        <v>3</v>
      </c>
      <c r="U125" s="12">
        <v>8</v>
      </c>
      <c r="V125" s="13" t="s">
        <v>93</v>
      </c>
      <c r="W125" s="13" t="s">
        <v>94</v>
      </c>
      <c r="X125" s="12"/>
      <c r="Y125" s="12"/>
      <c r="Z125" s="12"/>
      <c r="AA125" s="12" t="s">
        <v>144</v>
      </c>
      <c r="AB125" s="9"/>
      <c r="AC125" s="9" t="s">
        <v>100</v>
      </c>
      <c r="AD125" s="9"/>
      <c r="AE125" s="1"/>
      <c r="AF125" s="1"/>
      <c r="AG125" s="1"/>
      <c r="AH125" s="1"/>
      <c r="AI125" s="1"/>
    </row>
    <row r="126" spans="1:35" ht="132" customHeight="1" x14ac:dyDescent="0.3">
      <c r="A126" s="104"/>
      <c r="B126" s="104"/>
      <c r="C126" s="104"/>
      <c r="D126" s="104"/>
      <c r="E126" s="106"/>
      <c r="F126" s="6" t="s">
        <v>96</v>
      </c>
      <c r="G126" s="6" t="s">
        <v>97</v>
      </c>
      <c r="H126" s="7" t="s">
        <v>98</v>
      </c>
      <c r="I126" s="8" t="s">
        <v>46</v>
      </c>
      <c r="J126" s="9" t="s">
        <v>531</v>
      </c>
      <c r="K126" s="8" t="s">
        <v>46</v>
      </c>
      <c r="L126" s="9">
        <v>2</v>
      </c>
      <c r="M126" s="9">
        <v>2</v>
      </c>
      <c r="N126" s="12">
        <f t="shared" si="61"/>
        <v>4</v>
      </c>
      <c r="O126" s="21" t="str">
        <f t="shared" si="51"/>
        <v>(B)</v>
      </c>
      <c r="P126" s="28">
        <v>10</v>
      </c>
      <c r="Q126" s="21">
        <f t="shared" si="52"/>
        <v>40</v>
      </c>
      <c r="R126" s="21" t="str">
        <f t="shared" si="53"/>
        <v>III</v>
      </c>
      <c r="S126" s="22" t="str">
        <f t="shared" si="54"/>
        <v>Aceptable</v>
      </c>
      <c r="T126" s="9">
        <v>3</v>
      </c>
      <c r="U126" s="9">
        <v>8</v>
      </c>
      <c r="V126" s="9" t="s">
        <v>99</v>
      </c>
      <c r="W126" s="9"/>
      <c r="X126" s="9"/>
      <c r="Y126" s="9"/>
      <c r="Z126" s="9"/>
      <c r="AA126" s="9" t="s">
        <v>532</v>
      </c>
      <c r="AB126" s="9"/>
      <c r="AC126" s="9" t="s">
        <v>100</v>
      </c>
      <c r="AD126" s="9"/>
      <c r="AE126" s="1"/>
      <c r="AF126" s="1"/>
      <c r="AG126" s="1"/>
      <c r="AH126" s="1"/>
      <c r="AI126" s="1"/>
    </row>
    <row r="127" spans="1:35" ht="109.5" customHeight="1" thickBot="1" x14ac:dyDescent="0.35">
      <c r="A127" s="104"/>
      <c r="B127" s="104"/>
      <c r="C127" s="104"/>
      <c r="D127" s="104"/>
      <c r="E127" s="106"/>
      <c r="F127" s="6" t="s">
        <v>101</v>
      </c>
      <c r="G127" s="6" t="s">
        <v>102</v>
      </c>
      <c r="H127" s="7" t="s">
        <v>103</v>
      </c>
      <c r="I127" s="8" t="s">
        <v>46</v>
      </c>
      <c r="J127" s="9" t="s">
        <v>104</v>
      </c>
      <c r="K127" s="8" t="s">
        <v>46</v>
      </c>
      <c r="L127" s="9">
        <v>2</v>
      </c>
      <c r="M127" s="9">
        <v>3</v>
      </c>
      <c r="N127" s="12">
        <f t="shared" si="61"/>
        <v>6</v>
      </c>
      <c r="O127" s="24" t="str">
        <f t="shared" si="51"/>
        <v>(M)</v>
      </c>
      <c r="P127" s="28">
        <v>10</v>
      </c>
      <c r="Q127" s="24">
        <f t="shared" si="52"/>
        <v>60</v>
      </c>
      <c r="R127" s="24" t="str">
        <f t="shared" si="53"/>
        <v>III</v>
      </c>
      <c r="S127" s="29" t="str">
        <f t="shared" si="54"/>
        <v>Aceptable</v>
      </c>
      <c r="T127" s="9">
        <v>1</v>
      </c>
      <c r="U127" s="9">
        <v>8</v>
      </c>
      <c r="V127" s="9" t="s">
        <v>105</v>
      </c>
      <c r="W127" s="9" t="s">
        <v>106</v>
      </c>
      <c r="X127" s="9"/>
      <c r="Y127" s="9"/>
      <c r="Z127" s="9"/>
      <c r="AA127" s="9" t="s">
        <v>543</v>
      </c>
      <c r="AB127" s="9"/>
      <c r="AC127" s="9" t="s">
        <v>107</v>
      </c>
      <c r="AD127" s="14"/>
      <c r="AE127" s="1"/>
      <c r="AF127" s="1"/>
      <c r="AG127" s="1"/>
      <c r="AH127" s="1"/>
      <c r="AI127" s="1"/>
    </row>
    <row r="128" spans="1:35" ht="172.5" customHeight="1" thickBot="1" x14ac:dyDescent="0.35">
      <c r="A128" s="103" t="s">
        <v>62</v>
      </c>
      <c r="B128" s="103" t="s">
        <v>217</v>
      </c>
      <c r="C128" s="103" t="s">
        <v>218</v>
      </c>
      <c r="D128" s="103" t="s">
        <v>219</v>
      </c>
      <c r="E128" s="105" t="s">
        <v>42</v>
      </c>
      <c r="F128" s="6" t="s">
        <v>43</v>
      </c>
      <c r="G128" s="6" t="s">
        <v>44</v>
      </c>
      <c r="H128" s="7" t="s">
        <v>45</v>
      </c>
      <c r="I128" s="8" t="s">
        <v>46</v>
      </c>
      <c r="J128" s="9" t="s">
        <v>47</v>
      </c>
      <c r="K128" s="9" t="s">
        <v>53</v>
      </c>
      <c r="L128" s="12">
        <v>2</v>
      </c>
      <c r="M128" s="12">
        <v>3</v>
      </c>
      <c r="N128" s="12">
        <f t="shared" si="61"/>
        <v>6</v>
      </c>
      <c r="O128" s="21" t="str">
        <f t="shared" si="51"/>
        <v>(M)</v>
      </c>
      <c r="P128" s="12">
        <v>10</v>
      </c>
      <c r="Q128" s="21">
        <f t="shared" si="52"/>
        <v>60</v>
      </c>
      <c r="R128" s="21" t="str">
        <f t="shared" si="53"/>
        <v>III</v>
      </c>
      <c r="S128" s="22" t="str">
        <f t="shared" si="54"/>
        <v>Aceptable</v>
      </c>
      <c r="T128" s="12">
        <v>1</v>
      </c>
      <c r="U128" s="12">
        <v>8</v>
      </c>
      <c r="V128" s="13" t="s">
        <v>48</v>
      </c>
      <c r="W128" s="13" t="s">
        <v>544</v>
      </c>
      <c r="X128" s="13" t="s">
        <v>544</v>
      </c>
      <c r="Y128" s="13" t="s">
        <v>544</v>
      </c>
      <c r="Z128" s="12" t="s">
        <v>544</v>
      </c>
      <c r="AA128" s="12" t="s">
        <v>523</v>
      </c>
      <c r="AB128" s="12"/>
      <c r="AC128" s="12" t="s">
        <v>524</v>
      </c>
      <c r="AD128" s="12" t="s">
        <v>50</v>
      </c>
      <c r="AE128" s="1"/>
      <c r="AF128" s="1"/>
      <c r="AG128" s="1"/>
      <c r="AH128" s="1"/>
      <c r="AI128" s="1"/>
    </row>
    <row r="129" spans="1:35" ht="193.5" customHeight="1" thickBot="1" x14ac:dyDescent="0.35">
      <c r="A129" s="104"/>
      <c r="B129" s="104"/>
      <c r="C129" s="104"/>
      <c r="D129" s="104"/>
      <c r="E129" s="106"/>
      <c r="F129" s="6" t="s">
        <v>51</v>
      </c>
      <c r="G129" s="10" t="s">
        <v>44</v>
      </c>
      <c r="H129" s="7" t="s">
        <v>52</v>
      </c>
      <c r="I129" s="10" t="s">
        <v>46</v>
      </c>
      <c r="J129" s="9" t="s">
        <v>47</v>
      </c>
      <c r="K129" s="9" t="s">
        <v>53</v>
      </c>
      <c r="L129" s="12">
        <v>2</v>
      </c>
      <c r="M129" s="12">
        <v>3</v>
      </c>
      <c r="N129" s="12">
        <f t="shared" si="61"/>
        <v>6</v>
      </c>
      <c r="O129" s="21" t="str">
        <f t="shared" si="51"/>
        <v>(M)</v>
      </c>
      <c r="P129" s="12">
        <v>10</v>
      </c>
      <c r="Q129" s="21">
        <f t="shared" si="52"/>
        <v>60</v>
      </c>
      <c r="R129" s="21" t="str">
        <f t="shared" si="53"/>
        <v>III</v>
      </c>
      <c r="S129" s="22" t="str">
        <f t="shared" si="54"/>
        <v>Aceptable</v>
      </c>
      <c r="T129" s="12">
        <v>1</v>
      </c>
      <c r="U129" s="12">
        <v>8</v>
      </c>
      <c r="V129" s="13" t="s">
        <v>54</v>
      </c>
      <c r="W129" s="13" t="s">
        <v>544</v>
      </c>
      <c r="X129" s="13" t="s">
        <v>544</v>
      </c>
      <c r="Y129" s="13" t="s">
        <v>544</v>
      </c>
      <c r="Z129" s="12" t="s">
        <v>544</v>
      </c>
      <c r="AA129" s="12" t="s">
        <v>523</v>
      </c>
      <c r="AB129" s="12"/>
      <c r="AC129" s="12" t="s">
        <v>524</v>
      </c>
      <c r="AD129" s="12" t="s">
        <v>50</v>
      </c>
      <c r="AE129" s="1"/>
      <c r="AF129" s="1"/>
      <c r="AG129" s="1"/>
      <c r="AH129" s="1"/>
      <c r="AI129" s="1"/>
    </row>
    <row r="130" spans="1:35" ht="159.75" customHeight="1" x14ac:dyDescent="0.3">
      <c r="A130" s="104"/>
      <c r="B130" s="104"/>
      <c r="C130" s="104"/>
      <c r="D130" s="104"/>
      <c r="E130" s="106"/>
      <c r="F130" s="11" t="s">
        <v>56</v>
      </c>
      <c r="G130" s="12" t="s">
        <v>57</v>
      </c>
      <c r="H130" s="13" t="s">
        <v>58</v>
      </c>
      <c r="I130" s="10" t="s">
        <v>46</v>
      </c>
      <c r="J130" s="10" t="s">
        <v>535</v>
      </c>
      <c r="K130" s="10" t="s">
        <v>46</v>
      </c>
      <c r="L130" s="24">
        <v>2</v>
      </c>
      <c r="M130" s="24">
        <v>3</v>
      </c>
      <c r="N130" s="24">
        <f t="shared" si="61"/>
        <v>6</v>
      </c>
      <c r="O130" s="21" t="str">
        <f t="shared" si="51"/>
        <v>(M)</v>
      </c>
      <c r="P130" s="24">
        <v>10</v>
      </c>
      <c r="Q130" s="21">
        <f t="shared" si="52"/>
        <v>60</v>
      </c>
      <c r="R130" s="21" t="str">
        <f t="shared" si="53"/>
        <v>III</v>
      </c>
      <c r="S130" s="22" t="str">
        <f t="shared" si="54"/>
        <v>Aceptable</v>
      </c>
      <c r="T130" s="24">
        <v>1</v>
      </c>
      <c r="U130" s="24">
        <v>6</v>
      </c>
      <c r="V130" s="13" t="s">
        <v>59</v>
      </c>
      <c r="W130" s="13" t="s">
        <v>60</v>
      </c>
      <c r="X130" s="25"/>
      <c r="Y130" s="25"/>
      <c r="Z130" s="26"/>
      <c r="AA130" s="12" t="s">
        <v>536</v>
      </c>
      <c r="AB130" s="26"/>
      <c r="AC130" s="82" t="s">
        <v>107</v>
      </c>
      <c r="AD130" s="9"/>
      <c r="AE130" s="1"/>
      <c r="AF130" s="1"/>
      <c r="AG130" s="1"/>
      <c r="AH130" s="1"/>
      <c r="AI130" s="1"/>
    </row>
    <row r="131" spans="1:35" ht="174.75" customHeight="1" thickBot="1" x14ac:dyDescent="0.35">
      <c r="A131" s="104"/>
      <c r="B131" s="104"/>
      <c r="C131" s="104"/>
      <c r="D131" s="104"/>
      <c r="E131" s="106"/>
      <c r="F131" s="6" t="s">
        <v>63</v>
      </c>
      <c r="G131" s="6" t="s">
        <v>64</v>
      </c>
      <c r="H131" s="7" t="s">
        <v>65</v>
      </c>
      <c r="I131" s="10" t="s">
        <v>46</v>
      </c>
      <c r="J131" s="10" t="s">
        <v>528</v>
      </c>
      <c r="K131" s="10" t="s">
        <v>46</v>
      </c>
      <c r="L131" s="9">
        <v>2</v>
      </c>
      <c r="M131" s="9">
        <v>3</v>
      </c>
      <c r="N131" s="12">
        <f t="shared" si="61"/>
        <v>6</v>
      </c>
      <c r="O131" s="24" t="str">
        <f t="shared" si="51"/>
        <v>(M)</v>
      </c>
      <c r="P131" s="28">
        <v>10</v>
      </c>
      <c r="Q131" s="24">
        <f t="shared" si="52"/>
        <v>60</v>
      </c>
      <c r="R131" s="24" t="str">
        <f t="shared" si="53"/>
        <v>III</v>
      </c>
      <c r="S131" s="29" t="str">
        <f t="shared" si="54"/>
        <v>Aceptable</v>
      </c>
      <c r="T131" s="9">
        <v>1</v>
      </c>
      <c r="U131" s="9">
        <v>4</v>
      </c>
      <c r="V131" s="9" t="s">
        <v>67</v>
      </c>
      <c r="W131" s="9"/>
      <c r="X131" s="9"/>
      <c r="Y131" s="9"/>
      <c r="Z131" s="9"/>
      <c r="AA131" s="9" t="s">
        <v>529</v>
      </c>
      <c r="AB131" s="9"/>
      <c r="AC131" s="9" t="s">
        <v>527</v>
      </c>
      <c r="AD131" s="9"/>
      <c r="AE131" s="1"/>
      <c r="AF131" s="1"/>
      <c r="AG131" s="1"/>
      <c r="AH131" s="1"/>
      <c r="AI131" s="1"/>
    </row>
    <row r="132" spans="1:35" ht="153.75" customHeight="1" thickBot="1" x14ac:dyDescent="0.35">
      <c r="A132" s="104"/>
      <c r="B132" s="104"/>
      <c r="C132" s="104"/>
      <c r="D132" s="104"/>
      <c r="E132" s="106"/>
      <c r="F132" s="6" t="s">
        <v>165</v>
      </c>
      <c r="G132" s="6" t="s">
        <v>72</v>
      </c>
      <c r="H132" s="7" t="s">
        <v>137</v>
      </c>
      <c r="I132" s="10" t="s">
        <v>115</v>
      </c>
      <c r="J132" s="10" t="s">
        <v>75</v>
      </c>
      <c r="K132" s="10" t="s">
        <v>46</v>
      </c>
      <c r="L132" s="9">
        <v>2</v>
      </c>
      <c r="M132" s="9">
        <v>6</v>
      </c>
      <c r="N132" s="12">
        <f t="shared" ref="N132" si="66">L132*M132</f>
        <v>12</v>
      </c>
      <c r="O132" s="24" t="str">
        <f t="shared" si="51"/>
        <v>(A)</v>
      </c>
      <c r="P132" s="28">
        <v>25</v>
      </c>
      <c r="Q132" s="24">
        <f t="shared" si="52"/>
        <v>300</v>
      </c>
      <c r="R132" s="24" t="str">
        <f t="shared" si="53"/>
        <v>II</v>
      </c>
      <c r="S132" s="22" t="str">
        <f t="shared" si="54"/>
        <v>N0 Aceptable con Control Especifico</v>
      </c>
      <c r="T132" s="9">
        <v>1</v>
      </c>
      <c r="U132" s="9">
        <v>8</v>
      </c>
      <c r="V132" s="9" t="s">
        <v>76</v>
      </c>
      <c r="W132" s="9" t="s">
        <v>77</v>
      </c>
      <c r="X132" s="9"/>
      <c r="Y132" s="9"/>
      <c r="Z132" s="9" t="s">
        <v>117</v>
      </c>
      <c r="AA132" s="9" t="s">
        <v>118</v>
      </c>
      <c r="AB132" s="9"/>
      <c r="AC132" s="9" t="s">
        <v>120</v>
      </c>
      <c r="AD132" s="9"/>
      <c r="AE132" s="1"/>
      <c r="AF132" s="1"/>
      <c r="AG132" s="1"/>
      <c r="AH132" s="1"/>
      <c r="AI132" s="1"/>
    </row>
    <row r="133" spans="1:35" ht="193.5" customHeight="1" thickBot="1" x14ac:dyDescent="0.35">
      <c r="A133" s="107"/>
      <c r="B133" s="107"/>
      <c r="C133" s="107"/>
      <c r="D133" s="107"/>
      <c r="E133" s="106"/>
      <c r="F133" s="6" t="s">
        <v>71</v>
      </c>
      <c r="G133" s="10" t="s">
        <v>72</v>
      </c>
      <c r="H133" s="7" t="s">
        <v>73</v>
      </c>
      <c r="I133" s="10" t="s">
        <v>74</v>
      </c>
      <c r="J133" s="10" t="s">
        <v>75</v>
      </c>
      <c r="K133" s="10" t="s">
        <v>46</v>
      </c>
      <c r="L133" s="9">
        <v>2</v>
      </c>
      <c r="M133" s="9">
        <v>6</v>
      </c>
      <c r="N133" s="12">
        <f t="shared" si="61"/>
        <v>12</v>
      </c>
      <c r="O133" s="21" t="str">
        <f t="shared" si="51"/>
        <v>(A)</v>
      </c>
      <c r="P133" s="28">
        <v>10</v>
      </c>
      <c r="Q133" s="21">
        <f t="shared" si="52"/>
        <v>120</v>
      </c>
      <c r="R133" s="21" t="str">
        <f t="shared" si="53"/>
        <v>III</v>
      </c>
      <c r="S133" s="22" t="str">
        <f t="shared" si="54"/>
        <v>Aceptable</v>
      </c>
      <c r="T133" s="9">
        <v>1</v>
      </c>
      <c r="U133" s="9">
        <v>8</v>
      </c>
      <c r="V133" s="9" t="s">
        <v>76</v>
      </c>
      <c r="W133" s="9" t="s">
        <v>77</v>
      </c>
      <c r="X133" s="9"/>
      <c r="Y133" s="9"/>
      <c r="Z133" s="9"/>
      <c r="AA133" s="9" t="s">
        <v>211</v>
      </c>
      <c r="AB133" s="9"/>
      <c r="AC133" s="9" t="s">
        <v>143</v>
      </c>
      <c r="AD133" s="9"/>
      <c r="AE133" s="1"/>
      <c r="AF133" s="1"/>
      <c r="AG133" s="1"/>
      <c r="AH133" s="1"/>
      <c r="AI133" s="1"/>
    </row>
    <row r="134" spans="1:35" ht="165" customHeight="1" x14ac:dyDescent="0.3">
      <c r="A134" s="103" t="s">
        <v>62</v>
      </c>
      <c r="B134" s="103" t="s">
        <v>220</v>
      </c>
      <c r="C134" s="103" t="s">
        <v>221</v>
      </c>
      <c r="D134" s="103" t="s">
        <v>222</v>
      </c>
      <c r="E134" s="106"/>
      <c r="F134" s="6" t="s">
        <v>81</v>
      </c>
      <c r="G134" s="6" t="s">
        <v>64</v>
      </c>
      <c r="H134" s="7" t="s">
        <v>82</v>
      </c>
      <c r="I134" s="10" t="s">
        <v>46</v>
      </c>
      <c r="J134" s="10" t="s">
        <v>83</v>
      </c>
      <c r="K134" s="10" t="s">
        <v>46</v>
      </c>
      <c r="L134" s="9">
        <v>2</v>
      </c>
      <c r="M134" s="9">
        <v>4</v>
      </c>
      <c r="N134" s="12">
        <f t="shared" si="61"/>
        <v>8</v>
      </c>
      <c r="O134" s="21" t="str">
        <f t="shared" si="51"/>
        <v>(M)</v>
      </c>
      <c r="P134" s="28">
        <v>10</v>
      </c>
      <c r="Q134" s="21">
        <f t="shared" si="52"/>
        <v>80</v>
      </c>
      <c r="R134" s="21" t="str">
        <f t="shared" si="53"/>
        <v>III</v>
      </c>
      <c r="S134" s="22" t="str">
        <f t="shared" si="54"/>
        <v>Aceptable</v>
      </c>
      <c r="T134" s="9">
        <v>1</v>
      </c>
      <c r="U134" s="9">
        <v>8</v>
      </c>
      <c r="V134" s="9" t="s">
        <v>85</v>
      </c>
      <c r="W134" s="9"/>
      <c r="X134" s="9"/>
      <c r="Y134" s="9"/>
      <c r="Z134" s="9"/>
      <c r="AA134" s="9" t="s">
        <v>530</v>
      </c>
      <c r="AB134" s="9"/>
      <c r="AC134" s="9" t="s">
        <v>108</v>
      </c>
      <c r="AD134" s="9"/>
      <c r="AE134" s="1"/>
      <c r="AF134" s="1"/>
      <c r="AG134" s="1"/>
      <c r="AH134" s="1"/>
      <c r="AI134" s="1"/>
    </row>
    <row r="135" spans="1:35" ht="165" customHeight="1" thickBot="1" x14ac:dyDescent="0.35">
      <c r="A135" s="104"/>
      <c r="B135" s="104"/>
      <c r="C135" s="104"/>
      <c r="D135" s="104"/>
      <c r="E135" s="106"/>
      <c r="F135" s="6" t="s">
        <v>88</v>
      </c>
      <c r="G135" s="6" t="s">
        <v>89</v>
      </c>
      <c r="H135" s="6" t="s">
        <v>90</v>
      </c>
      <c r="I135" s="6" t="s">
        <v>46</v>
      </c>
      <c r="J135" s="6" t="s">
        <v>91</v>
      </c>
      <c r="K135" s="6" t="s">
        <v>92</v>
      </c>
      <c r="L135" s="12">
        <v>2</v>
      </c>
      <c r="M135" s="12">
        <v>3</v>
      </c>
      <c r="N135" s="12">
        <f t="shared" si="61"/>
        <v>6</v>
      </c>
      <c r="O135" s="24" t="str">
        <f t="shared" si="51"/>
        <v>(M)</v>
      </c>
      <c r="P135" s="12">
        <v>10</v>
      </c>
      <c r="Q135" s="24">
        <f t="shared" si="52"/>
        <v>60</v>
      </c>
      <c r="R135" s="24" t="str">
        <f t="shared" si="53"/>
        <v>III</v>
      </c>
      <c r="S135" s="29" t="str">
        <f t="shared" si="54"/>
        <v>Aceptable</v>
      </c>
      <c r="T135" s="12">
        <v>3</v>
      </c>
      <c r="U135" s="12">
        <v>8</v>
      </c>
      <c r="V135" s="13" t="s">
        <v>93</v>
      </c>
      <c r="W135" s="13" t="s">
        <v>94</v>
      </c>
      <c r="X135" s="12"/>
      <c r="Y135" s="12"/>
      <c r="Z135" s="12"/>
      <c r="AA135" s="12" t="s">
        <v>144</v>
      </c>
      <c r="AB135" s="9"/>
      <c r="AC135" s="9" t="s">
        <v>95</v>
      </c>
      <c r="AD135" s="9"/>
      <c r="AE135" s="1"/>
      <c r="AF135" s="1"/>
      <c r="AG135" s="1"/>
      <c r="AH135" s="1"/>
      <c r="AI135" s="1"/>
    </row>
    <row r="136" spans="1:35" ht="154.5" customHeight="1" x14ac:dyDescent="0.3">
      <c r="A136" s="104"/>
      <c r="B136" s="104"/>
      <c r="C136" s="104"/>
      <c r="D136" s="104"/>
      <c r="E136" s="106"/>
      <c r="F136" s="6" t="s">
        <v>96</v>
      </c>
      <c r="G136" s="6" t="s">
        <v>97</v>
      </c>
      <c r="H136" s="7" t="s">
        <v>98</v>
      </c>
      <c r="I136" s="8" t="s">
        <v>46</v>
      </c>
      <c r="J136" s="9" t="s">
        <v>531</v>
      </c>
      <c r="K136" s="8" t="s">
        <v>46</v>
      </c>
      <c r="L136" s="9">
        <v>2</v>
      </c>
      <c r="M136" s="9">
        <v>2</v>
      </c>
      <c r="N136" s="12">
        <f t="shared" si="61"/>
        <v>4</v>
      </c>
      <c r="O136" s="21" t="str">
        <f t="shared" si="51"/>
        <v>(B)</v>
      </c>
      <c r="P136" s="28">
        <v>25</v>
      </c>
      <c r="Q136" s="21">
        <f t="shared" si="52"/>
        <v>100</v>
      </c>
      <c r="R136" s="21" t="str">
        <f t="shared" si="53"/>
        <v>III</v>
      </c>
      <c r="S136" s="22" t="str">
        <f t="shared" si="54"/>
        <v>Aceptable</v>
      </c>
      <c r="T136" s="9">
        <v>3</v>
      </c>
      <c r="U136" s="9">
        <v>8</v>
      </c>
      <c r="V136" s="9" t="s">
        <v>99</v>
      </c>
      <c r="W136" s="9"/>
      <c r="X136" s="9"/>
      <c r="Y136" s="9"/>
      <c r="Z136" s="9"/>
      <c r="AA136" s="9" t="s">
        <v>532</v>
      </c>
      <c r="AB136" s="9"/>
      <c r="AC136" s="9" t="s">
        <v>95</v>
      </c>
      <c r="AD136" s="9"/>
      <c r="AE136" s="1"/>
      <c r="AF136" s="1"/>
      <c r="AG136" s="1"/>
      <c r="AH136" s="1"/>
      <c r="AI136" s="1"/>
    </row>
    <row r="137" spans="1:35" ht="159.75" customHeight="1" thickBot="1" x14ac:dyDescent="0.35">
      <c r="A137" s="107"/>
      <c r="B137" s="107"/>
      <c r="C137" s="107"/>
      <c r="D137" s="107"/>
      <c r="E137" s="106"/>
      <c r="F137" s="6" t="s">
        <v>101</v>
      </c>
      <c r="G137" s="6" t="s">
        <v>102</v>
      </c>
      <c r="H137" s="7" t="s">
        <v>103</v>
      </c>
      <c r="I137" s="8" t="s">
        <v>46</v>
      </c>
      <c r="J137" s="9" t="s">
        <v>104</v>
      </c>
      <c r="K137" s="8" t="s">
        <v>46</v>
      </c>
      <c r="L137" s="9">
        <v>2</v>
      </c>
      <c r="M137" s="9">
        <v>3</v>
      </c>
      <c r="N137" s="12">
        <f t="shared" si="61"/>
        <v>6</v>
      </c>
      <c r="O137" s="24" t="str">
        <f t="shared" si="51"/>
        <v>(M)</v>
      </c>
      <c r="P137" s="28">
        <v>10</v>
      </c>
      <c r="Q137" s="24">
        <f t="shared" si="52"/>
        <v>60</v>
      </c>
      <c r="R137" s="24" t="str">
        <f t="shared" si="53"/>
        <v>III</v>
      </c>
      <c r="S137" s="29" t="str">
        <f t="shared" si="54"/>
        <v>Aceptable</v>
      </c>
      <c r="T137" s="9">
        <v>1</v>
      </c>
      <c r="U137" s="9">
        <v>8</v>
      </c>
      <c r="V137" s="9" t="s">
        <v>105</v>
      </c>
      <c r="W137" s="9" t="s">
        <v>106</v>
      </c>
      <c r="X137" s="9"/>
      <c r="Y137" s="9"/>
      <c r="Z137" s="9"/>
      <c r="AA137" s="9" t="s">
        <v>543</v>
      </c>
      <c r="AB137" s="9"/>
      <c r="AC137" s="9" t="s">
        <v>107</v>
      </c>
      <c r="AD137" s="14"/>
      <c r="AE137" s="1"/>
      <c r="AF137" s="1"/>
      <c r="AG137" s="1"/>
      <c r="AH137" s="1"/>
      <c r="AI137" s="1"/>
    </row>
    <row r="138" spans="1:35" ht="165" customHeight="1" thickBot="1" x14ac:dyDescent="0.35">
      <c r="A138" s="103" t="s">
        <v>62</v>
      </c>
      <c r="B138" s="103" t="s">
        <v>223</v>
      </c>
      <c r="C138" s="103" t="s">
        <v>224</v>
      </c>
      <c r="D138" s="103" t="s">
        <v>225</v>
      </c>
      <c r="E138" s="105" t="s">
        <v>42</v>
      </c>
      <c r="F138" s="6" t="s">
        <v>43</v>
      </c>
      <c r="G138" s="6" t="s">
        <v>44</v>
      </c>
      <c r="H138" s="7" t="s">
        <v>45</v>
      </c>
      <c r="I138" s="8" t="s">
        <v>46</v>
      </c>
      <c r="J138" s="9" t="s">
        <v>47</v>
      </c>
      <c r="K138" s="9" t="s">
        <v>53</v>
      </c>
      <c r="L138" s="12">
        <v>2</v>
      </c>
      <c r="M138" s="12">
        <v>3</v>
      </c>
      <c r="N138" s="12">
        <f t="shared" si="61"/>
        <v>6</v>
      </c>
      <c r="O138" s="21" t="str">
        <f t="shared" si="51"/>
        <v>(M)</v>
      </c>
      <c r="P138" s="12">
        <v>10</v>
      </c>
      <c r="Q138" s="21">
        <f t="shared" si="52"/>
        <v>60</v>
      </c>
      <c r="R138" s="21" t="str">
        <f t="shared" si="53"/>
        <v>III</v>
      </c>
      <c r="S138" s="22" t="str">
        <f t="shared" si="54"/>
        <v>Aceptable</v>
      </c>
      <c r="T138" s="12">
        <v>1</v>
      </c>
      <c r="U138" s="12">
        <v>8</v>
      </c>
      <c r="V138" s="13" t="s">
        <v>48</v>
      </c>
      <c r="W138" s="13" t="s">
        <v>544</v>
      </c>
      <c r="X138" s="13" t="s">
        <v>544</v>
      </c>
      <c r="Y138" s="13" t="s">
        <v>544</v>
      </c>
      <c r="Z138" s="12" t="s">
        <v>544</v>
      </c>
      <c r="AA138" s="12" t="s">
        <v>523</v>
      </c>
      <c r="AB138" s="12"/>
      <c r="AC138" s="12" t="s">
        <v>524</v>
      </c>
      <c r="AD138" s="12" t="s">
        <v>50</v>
      </c>
      <c r="AE138" s="1"/>
      <c r="AF138" s="1"/>
      <c r="AG138" s="1"/>
      <c r="AH138" s="1"/>
      <c r="AI138" s="1"/>
    </row>
    <row r="139" spans="1:35" ht="165" customHeight="1" thickBot="1" x14ac:dyDescent="0.35">
      <c r="A139" s="104"/>
      <c r="B139" s="104"/>
      <c r="C139" s="104"/>
      <c r="D139" s="104"/>
      <c r="E139" s="106"/>
      <c r="F139" s="6" t="s">
        <v>51</v>
      </c>
      <c r="G139" s="10" t="s">
        <v>44</v>
      </c>
      <c r="H139" s="7" t="s">
        <v>52</v>
      </c>
      <c r="I139" s="10" t="s">
        <v>46</v>
      </c>
      <c r="J139" s="9" t="s">
        <v>47</v>
      </c>
      <c r="K139" s="9" t="s">
        <v>53</v>
      </c>
      <c r="L139" s="12">
        <v>2</v>
      </c>
      <c r="M139" s="12">
        <v>3</v>
      </c>
      <c r="N139" s="12">
        <f t="shared" si="61"/>
        <v>6</v>
      </c>
      <c r="O139" s="21" t="str">
        <f t="shared" si="51"/>
        <v>(M)</v>
      </c>
      <c r="P139" s="12">
        <v>10</v>
      </c>
      <c r="Q139" s="21">
        <f t="shared" si="52"/>
        <v>60</v>
      </c>
      <c r="R139" s="21" t="str">
        <f t="shared" si="53"/>
        <v>III</v>
      </c>
      <c r="S139" s="22" t="str">
        <f t="shared" si="54"/>
        <v>Aceptable</v>
      </c>
      <c r="T139" s="12">
        <v>1</v>
      </c>
      <c r="U139" s="12">
        <v>8</v>
      </c>
      <c r="V139" s="13" t="s">
        <v>54</v>
      </c>
      <c r="W139" s="13" t="s">
        <v>544</v>
      </c>
      <c r="X139" s="13" t="s">
        <v>544</v>
      </c>
      <c r="Y139" s="13" t="s">
        <v>544</v>
      </c>
      <c r="Z139" s="12" t="s">
        <v>544</v>
      </c>
      <c r="AA139" s="12" t="s">
        <v>523</v>
      </c>
      <c r="AB139" s="12"/>
      <c r="AC139" s="12" t="s">
        <v>524</v>
      </c>
      <c r="AD139" s="12" t="s">
        <v>50</v>
      </c>
      <c r="AE139" s="1"/>
      <c r="AF139" s="1"/>
      <c r="AG139" s="1"/>
      <c r="AH139" s="1"/>
      <c r="AI139" s="1"/>
    </row>
    <row r="140" spans="1:35" ht="165" customHeight="1" x14ac:dyDescent="0.3">
      <c r="A140" s="107"/>
      <c r="B140" s="104"/>
      <c r="C140" s="104"/>
      <c r="D140" s="104"/>
      <c r="E140" s="106"/>
      <c r="F140" s="11" t="s">
        <v>56</v>
      </c>
      <c r="G140" s="12" t="s">
        <v>57</v>
      </c>
      <c r="H140" s="13" t="s">
        <v>58</v>
      </c>
      <c r="I140" s="10" t="s">
        <v>46</v>
      </c>
      <c r="J140" s="10" t="s">
        <v>535</v>
      </c>
      <c r="K140" s="10" t="s">
        <v>46</v>
      </c>
      <c r="L140" s="24">
        <v>2</v>
      </c>
      <c r="M140" s="24">
        <v>3</v>
      </c>
      <c r="N140" s="24">
        <f t="shared" si="61"/>
        <v>6</v>
      </c>
      <c r="O140" s="21" t="str">
        <f t="shared" si="51"/>
        <v>(M)</v>
      </c>
      <c r="P140" s="24">
        <v>10</v>
      </c>
      <c r="Q140" s="21">
        <f t="shared" si="52"/>
        <v>60</v>
      </c>
      <c r="R140" s="21" t="str">
        <f t="shared" si="53"/>
        <v>III</v>
      </c>
      <c r="S140" s="22" t="str">
        <f t="shared" si="54"/>
        <v>Aceptable</v>
      </c>
      <c r="T140" s="24">
        <v>1</v>
      </c>
      <c r="U140" s="24">
        <v>6</v>
      </c>
      <c r="V140" s="13" t="s">
        <v>59</v>
      </c>
      <c r="W140" s="13" t="s">
        <v>60</v>
      </c>
      <c r="X140" s="25"/>
      <c r="Y140" s="25"/>
      <c r="Z140" s="26"/>
      <c r="AA140" s="12" t="s">
        <v>536</v>
      </c>
      <c r="AB140" s="26"/>
      <c r="AC140" s="82" t="s">
        <v>107</v>
      </c>
      <c r="AD140" s="9"/>
      <c r="AE140" s="1"/>
      <c r="AF140" s="1"/>
      <c r="AG140" s="1"/>
      <c r="AH140" s="1"/>
      <c r="AI140" s="1"/>
    </row>
    <row r="141" spans="1:35" ht="165" customHeight="1" thickBot="1" x14ac:dyDescent="0.35">
      <c r="A141" s="103" t="s">
        <v>62</v>
      </c>
      <c r="B141" s="104"/>
      <c r="C141" s="104"/>
      <c r="D141" s="104"/>
      <c r="E141" s="106"/>
      <c r="F141" s="6" t="s">
        <v>63</v>
      </c>
      <c r="G141" s="6" t="s">
        <v>64</v>
      </c>
      <c r="H141" s="7" t="s">
        <v>65</v>
      </c>
      <c r="I141" s="10" t="s">
        <v>46</v>
      </c>
      <c r="J141" s="10" t="s">
        <v>528</v>
      </c>
      <c r="K141" s="10" t="s">
        <v>46</v>
      </c>
      <c r="L141" s="9">
        <v>2</v>
      </c>
      <c r="M141" s="9">
        <v>3</v>
      </c>
      <c r="N141" s="12">
        <f t="shared" si="61"/>
        <v>6</v>
      </c>
      <c r="O141" s="24" t="str">
        <f t="shared" si="51"/>
        <v>(M)</v>
      </c>
      <c r="P141" s="28">
        <v>10</v>
      </c>
      <c r="Q141" s="24">
        <f t="shared" si="52"/>
        <v>60</v>
      </c>
      <c r="R141" s="24" t="str">
        <f t="shared" si="53"/>
        <v>III</v>
      </c>
      <c r="S141" s="29" t="str">
        <f t="shared" si="54"/>
        <v>Aceptable</v>
      </c>
      <c r="T141" s="9">
        <v>1</v>
      </c>
      <c r="U141" s="9">
        <v>4</v>
      </c>
      <c r="V141" s="9" t="s">
        <v>67</v>
      </c>
      <c r="W141" s="9"/>
      <c r="X141" s="9"/>
      <c r="Y141" s="9"/>
      <c r="Z141" s="9"/>
      <c r="AA141" s="9" t="s">
        <v>529</v>
      </c>
      <c r="AB141" s="9"/>
      <c r="AC141" s="9" t="s">
        <v>527</v>
      </c>
      <c r="AD141" s="9"/>
      <c r="AE141" s="1"/>
      <c r="AF141" s="1"/>
      <c r="AG141" s="1"/>
      <c r="AH141" s="1"/>
      <c r="AI141" s="1"/>
    </row>
    <row r="142" spans="1:35" ht="153.75" customHeight="1" thickBot="1" x14ac:dyDescent="0.35">
      <c r="A142" s="104"/>
      <c r="B142" s="104"/>
      <c r="C142" s="104"/>
      <c r="D142" s="104"/>
      <c r="E142" s="106"/>
      <c r="F142" s="6" t="s">
        <v>165</v>
      </c>
      <c r="G142" s="6" t="s">
        <v>72</v>
      </c>
      <c r="H142" s="7" t="s">
        <v>114</v>
      </c>
      <c r="I142" s="10" t="s">
        <v>115</v>
      </c>
      <c r="J142" s="10" t="s">
        <v>75</v>
      </c>
      <c r="K142" s="10" t="s">
        <v>46</v>
      </c>
      <c r="L142" s="9">
        <v>2</v>
      </c>
      <c r="M142" s="9">
        <v>6</v>
      </c>
      <c r="N142" s="12">
        <f t="shared" si="61"/>
        <v>12</v>
      </c>
      <c r="O142" s="24" t="str">
        <f t="shared" ref="O142" si="67">IF(N142&lt;2,"O",IF(N142&lt;=4,"(B)",IF(N142&lt;=8,"(M)",IF(N142&lt;=20,"(A)","(MA)"))))</f>
        <v>(A)</v>
      </c>
      <c r="P142" s="28">
        <v>25</v>
      </c>
      <c r="Q142" s="24">
        <f t="shared" ref="Q142" si="68">P142*N142</f>
        <v>300</v>
      </c>
      <c r="R142" s="24" t="str">
        <f t="shared" ref="R142" si="69">IF(Q142&lt;20,"O",IF(Q142&lt;=20,"IV",IF(Q142&lt;=120,"III",IF(Q142&lt;=500,"II","I"))))</f>
        <v>II</v>
      </c>
      <c r="S142" s="22" t="str">
        <f t="shared" ref="S142" si="70">IF(R142="I","No aceptable",IF(R142="II","N0 Aceptable con Control Especifico",IF(R142=0,"","Aceptable")))</f>
        <v>N0 Aceptable con Control Especifico</v>
      </c>
      <c r="T142" s="9">
        <v>1</v>
      </c>
      <c r="U142" s="9">
        <v>8</v>
      </c>
      <c r="V142" s="9" t="s">
        <v>76</v>
      </c>
      <c r="W142" s="9" t="s">
        <v>77</v>
      </c>
      <c r="X142" s="9"/>
      <c r="Y142" s="9"/>
      <c r="Z142" s="9" t="s">
        <v>117</v>
      </c>
      <c r="AA142" s="9" t="s">
        <v>118</v>
      </c>
      <c r="AB142" s="9"/>
      <c r="AC142" s="9" t="s">
        <v>120</v>
      </c>
      <c r="AD142" s="9"/>
      <c r="AE142" s="1"/>
      <c r="AF142" s="1"/>
      <c r="AG142" s="1"/>
      <c r="AH142" s="1"/>
      <c r="AI142" s="1"/>
    </row>
    <row r="143" spans="1:35" ht="120.75" customHeight="1" thickBot="1" x14ac:dyDescent="0.35">
      <c r="A143" s="104"/>
      <c r="B143" s="104"/>
      <c r="C143" s="104"/>
      <c r="D143" s="104"/>
      <c r="E143" s="106"/>
      <c r="F143" s="6" t="s">
        <v>71</v>
      </c>
      <c r="G143" s="10" t="s">
        <v>72</v>
      </c>
      <c r="H143" s="7" t="s">
        <v>73</v>
      </c>
      <c r="I143" s="10" t="s">
        <v>74</v>
      </c>
      <c r="J143" s="10" t="s">
        <v>75</v>
      </c>
      <c r="K143" s="10" t="s">
        <v>46</v>
      </c>
      <c r="L143" s="9">
        <v>2</v>
      </c>
      <c r="M143" s="9">
        <v>6</v>
      </c>
      <c r="N143" s="12">
        <f t="shared" si="61"/>
        <v>12</v>
      </c>
      <c r="O143" s="21" t="str">
        <f t="shared" si="51"/>
        <v>(A)</v>
      </c>
      <c r="P143" s="28">
        <v>10</v>
      </c>
      <c r="Q143" s="21">
        <f t="shared" si="52"/>
        <v>120</v>
      </c>
      <c r="R143" s="21" t="str">
        <f t="shared" si="53"/>
        <v>III</v>
      </c>
      <c r="S143" s="22" t="str">
        <f t="shared" si="54"/>
        <v>Aceptable</v>
      </c>
      <c r="T143" s="9">
        <v>1</v>
      </c>
      <c r="U143" s="9">
        <v>8</v>
      </c>
      <c r="V143" s="9" t="s">
        <v>76</v>
      </c>
      <c r="W143" s="9" t="s">
        <v>77</v>
      </c>
      <c r="X143" s="9"/>
      <c r="Y143" s="9"/>
      <c r="Z143" s="9"/>
      <c r="AA143" s="9" t="s">
        <v>226</v>
      </c>
      <c r="AB143" s="9" t="s">
        <v>157</v>
      </c>
      <c r="AC143" s="9" t="s">
        <v>107</v>
      </c>
      <c r="AD143" s="9"/>
      <c r="AE143" s="1"/>
      <c r="AF143" s="1"/>
      <c r="AG143" s="1"/>
      <c r="AH143" s="1"/>
      <c r="AI143" s="1"/>
    </row>
    <row r="144" spans="1:35" ht="161.25" customHeight="1" x14ac:dyDescent="0.3">
      <c r="A144" s="104"/>
      <c r="B144" s="104"/>
      <c r="C144" s="104"/>
      <c r="D144" s="104"/>
      <c r="E144" s="106"/>
      <c r="F144" s="6" t="s">
        <v>81</v>
      </c>
      <c r="G144" s="6" t="s">
        <v>64</v>
      </c>
      <c r="H144" s="7" t="s">
        <v>82</v>
      </c>
      <c r="I144" s="10" t="s">
        <v>46</v>
      </c>
      <c r="J144" s="10" t="s">
        <v>83</v>
      </c>
      <c r="K144" s="10" t="s">
        <v>46</v>
      </c>
      <c r="L144" s="9">
        <v>2</v>
      </c>
      <c r="M144" s="9">
        <v>4</v>
      </c>
      <c r="N144" s="12">
        <f t="shared" si="61"/>
        <v>8</v>
      </c>
      <c r="O144" s="21" t="str">
        <f t="shared" si="51"/>
        <v>(M)</v>
      </c>
      <c r="P144" s="28">
        <v>10</v>
      </c>
      <c r="Q144" s="21">
        <f t="shared" si="52"/>
        <v>80</v>
      </c>
      <c r="R144" s="21" t="str">
        <f t="shared" si="53"/>
        <v>III</v>
      </c>
      <c r="S144" s="22" t="str">
        <f t="shared" si="54"/>
        <v>Aceptable</v>
      </c>
      <c r="T144" s="9">
        <v>1</v>
      </c>
      <c r="U144" s="9">
        <v>8</v>
      </c>
      <c r="V144" s="9" t="s">
        <v>85</v>
      </c>
      <c r="W144" s="9"/>
      <c r="X144" s="9"/>
      <c r="Y144" s="9"/>
      <c r="Z144" s="9"/>
      <c r="AA144" s="9" t="s">
        <v>530</v>
      </c>
      <c r="AB144" s="9"/>
      <c r="AC144" s="9" t="s">
        <v>108</v>
      </c>
      <c r="AD144" s="9"/>
      <c r="AE144" s="1"/>
      <c r="AF144" s="1"/>
      <c r="AG144" s="1"/>
      <c r="AH144" s="1"/>
      <c r="AI144" s="1"/>
    </row>
    <row r="145" spans="1:35" ht="179.25" customHeight="1" thickBot="1" x14ac:dyDescent="0.35">
      <c r="A145" s="104"/>
      <c r="B145" s="104"/>
      <c r="C145" s="104"/>
      <c r="D145" s="104"/>
      <c r="E145" s="106"/>
      <c r="F145" s="6" t="s">
        <v>88</v>
      </c>
      <c r="G145" s="6" t="s">
        <v>89</v>
      </c>
      <c r="H145" s="6" t="s">
        <v>90</v>
      </c>
      <c r="I145" s="6" t="s">
        <v>46</v>
      </c>
      <c r="J145" s="6" t="s">
        <v>91</v>
      </c>
      <c r="K145" s="6" t="s">
        <v>92</v>
      </c>
      <c r="L145" s="12">
        <v>2</v>
      </c>
      <c r="M145" s="12">
        <v>3</v>
      </c>
      <c r="N145" s="12">
        <f t="shared" si="61"/>
        <v>6</v>
      </c>
      <c r="O145" s="24" t="str">
        <f t="shared" si="51"/>
        <v>(M)</v>
      </c>
      <c r="P145" s="12">
        <v>10</v>
      </c>
      <c r="Q145" s="24">
        <f t="shared" si="52"/>
        <v>60</v>
      </c>
      <c r="R145" s="24" t="str">
        <f t="shared" si="53"/>
        <v>III</v>
      </c>
      <c r="S145" s="29" t="str">
        <f t="shared" si="54"/>
        <v>Aceptable</v>
      </c>
      <c r="T145" s="12">
        <v>3</v>
      </c>
      <c r="U145" s="12">
        <v>8</v>
      </c>
      <c r="V145" s="13" t="s">
        <v>93</v>
      </c>
      <c r="W145" s="13" t="s">
        <v>94</v>
      </c>
      <c r="X145" s="12" t="s">
        <v>544</v>
      </c>
      <c r="Y145" s="12" t="s">
        <v>544</v>
      </c>
      <c r="Z145" s="12" t="s">
        <v>544</v>
      </c>
      <c r="AA145" s="10" t="s">
        <v>538</v>
      </c>
      <c r="AB145" s="9" t="s">
        <v>544</v>
      </c>
      <c r="AC145" s="9" t="s">
        <v>138</v>
      </c>
      <c r="AD145" s="9"/>
      <c r="AE145" s="1"/>
      <c r="AF145" s="1"/>
      <c r="AG145" s="1"/>
      <c r="AH145" s="1"/>
      <c r="AI145" s="1"/>
    </row>
    <row r="146" spans="1:35" ht="134.25" customHeight="1" x14ac:dyDescent="0.3">
      <c r="A146" s="104"/>
      <c r="B146" s="104"/>
      <c r="C146" s="104"/>
      <c r="D146" s="104"/>
      <c r="E146" s="106"/>
      <c r="F146" s="6" t="s">
        <v>96</v>
      </c>
      <c r="G146" s="6" t="s">
        <v>97</v>
      </c>
      <c r="H146" s="7" t="s">
        <v>98</v>
      </c>
      <c r="I146" s="8" t="s">
        <v>46</v>
      </c>
      <c r="J146" s="9" t="s">
        <v>531</v>
      </c>
      <c r="K146" s="8" t="s">
        <v>46</v>
      </c>
      <c r="L146" s="9">
        <v>2</v>
      </c>
      <c r="M146" s="9">
        <v>2</v>
      </c>
      <c r="N146" s="12">
        <f t="shared" si="61"/>
        <v>4</v>
      </c>
      <c r="O146" s="21" t="str">
        <f t="shared" si="51"/>
        <v>(B)</v>
      </c>
      <c r="P146" s="28">
        <v>25</v>
      </c>
      <c r="Q146" s="21">
        <f t="shared" si="52"/>
        <v>100</v>
      </c>
      <c r="R146" s="21" t="str">
        <f t="shared" si="53"/>
        <v>III</v>
      </c>
      <c r="S146" s="22" t="str">
        <f t="shared" si="54"/>
        <v>Aceptable</v>
      </c>
      <c r="T146" s="9">
        <v>3</v>
      </c>
      <c r="U146" s="9">
        <v>6</v>
      </c>
      <c r="V146" s="9" t="s">
        <v>99</v>
      </c>
      <c r="W146" s="9"/>
      <c r="X146" s="9"/>
      <c r="Y146" s="9"/>
      <c r="Z146" s="9"/>
      <c r="AA146" s="9" t="s">
        <v>532</v>
      </c>
      <c r="AB146" s="9"/>
      <c r="AC146" s="9" t="s">
        <v>100</v>
      </c>
      <c r="AD146" s="9"/>
      <c r="AE146" s="1"/>
      <c r="AF146" s="1"/>
      <c r="AG146" s="1"/>
      <c r="AH146" s="1"/>
      <c r="AI146" s="1"/>
    </row>
    <row r="147" spans="1:35" ht="173.25" customHeight="1" x14ac:dyDescent="0.3">
      <c r="A147" s="107"/>
      <c r="B147" s="107"/>
      <c r="C147" s="107"/>
      <c r="D147" s="107"/>
      <c r="E147" s="108"/>
      <c r="F147" s="6" t="s">
        <v>101</v>
      </c>
      <c r="G147" s="6" t="s">
        <v>102</v>
      </c>
      <c r="H147" s="7" t="s">
        <v>103</v>
      </c>
      <c r="I147" s="8" t="s">
        <v>46</v>
      </c>
      <c r="J147" s="9" t="s">
        <v>104</v>
      </c>
      <c r="K147" s="8" t="s">
        <v>46</v>
      </c>
      <c r="L147" s="9">
        <v>2</v>
      </c>
      <c r="M147" s="9">
        <v>3</v>
      </c>
      <c r="N147" s="12">
        <f t="shared" si="61"/>
        <v>6</v>
      </c>
      <c r="O147" s="24" t="str">
        <f t="shared" si="51"/>
        <v>(M)</v>
      </c>
      <c r="P147" s="28">
        <v>10</v>
      </c>
      <c r="Q147" s="24">
        <f t="shared" si="52"/>
        <v>60</v>
      </c>
      <c r="R147" s="24" t="str">
        <f t="shared" si="53"/>
        <v>III</v>
      </c>
      <c r="S147" s="29" t="str">
        <f t="shared" si="54"/>
        <v>Aceptable</v>
      </c>
      <c r="T147" s="9">
        <v>1</v>
      </c>
      <c r="U147" s="9">
        <v>6</v>
      </c>
      <c r="V147" s="9" t="s">
        <v>105</v>
      </c>
      <c r="W147" s="9" t="s">
        <v>106</v>
      </c>
      <c r="X147" s="9"/>
      <c r="Y147" s="9"/>
      <c r="Z147" s="9"/>
      <c r="AA147" s="9" t="s">
        <v>543</v>
      </c>
      <c r="AB147" s="9"/>
      <c r="AC147" s="9" t="s">
        <v>107</v>
      </c>
      <c r="AD147" s="14"/>
      <c r="AE147" s="1"/>
      <c r="AF147" s="1"/>
      <c r="AG147" s="1"/>
      <c r="AH147" s="1"/>
      <c r="AI147" s="1"/>
    </row>
    <row r="148" spans="1:35" ht="173.25" customHeight="1" x14ac:dyDescent="0.3">
      <c r="A148" s="141" t="s">
        <v>227</v>
      </c>
      <c r="B148" s="141" t="s">
        <v>228</v>
      </c>
      <c r="C148" s="103" t="s">
        <v>229</v>
      </c>
      <c r="D148" s="103" t="s">
        <v>230</v>
      </c>
      <c r="E148" s="36" t="s">
        <v>42</v>
      </c>
      <c r="F148" s="11" t="s">
        <v>56</v>
      </c>
      <c r="G148" s="12" t="s">
        <v>231</v>
      </c>
      <c r="H148" s="13" t="s">
        <v>58</v>
      </c>
      <c r="I148" s="8" t="s">
        <v>46</v>
      </c>
      <c r="J148" s="10" t="s">
        <v>535</v>
      </c>
      <c r="K148" s="8" t="s">
        <v>46</v>
      </c>
      <c r="L148" s="9">
        <v>2</v>
      </c>
      <c r="M148" s="9">
        <v>3</v>
      </c>
      <c r="N148" s="12">
        <f t="shared" si="61"/>
        <v>6</v>
      </c>
      <c r="O148" s="24" t="str">
        <f t="shared" si="51"/>
        <v>(M)</v>
      </c>
      <c r="P148" s="28">
        <v>10</v>
      </c>
      <c r="Q148" s="24">
        <f t="shared" si="52"/>
        <v>60</v>
      </c>
      <c r="R148" s="24" t="str">
        <f t="shared" si="53"/>
        <v>III</v>
      </c>
      <c r="S148" s="29" t="str">
        <f t="shared" si="54"/>
        <v>Aceptable</v>
      </c>
      <c r="T148" s="9">
        <v>1</v>
      </c>
      <c r="U148" s="9">
        <v>6</v>
      </c>
      <c r="V148" s="9" t="s">
        <v>59</v>
      </c>
      <c r="W148" s="9" t="s">
        <v>60</v>
      </c>
      <c r="X148" s="9"/>
      <c r="Y148" s="9"/>
      <c r="Z148" s="9"/>
      <c r="AA148" s="12" t="s">
        <v>536</v>
      </c>
      <c r="AB148" s="9"/>
      <c r="AC148" s="9" t="s">
        <v>232</v>
      </c>
      <c r="AD148" s="14"/>
      <c r="AE148" s="1"/>
      <c r="AF148" s="1"/>
      <c r="AG148" s="1"/>
      <c r="AH148" s="1"/>
      <c r="AI148" s="1"/>
    </row>
    <row r="149" spans="1:35" ht="173.25" customHeight="1" x14ac:dyDescent="0.3">
      <c r="A149" s="142"/>
      <c r="B149" s="142"/>
      <c r="C149" s="104"/>
      <c r="D149" s="104"/>
      <c r="E149" s="36" t="s">
        <v>42</v>
      </c>
      <c r="F149" s="6" t="s">
        <v>43</v>
      </c>
      <c r="G149" s="6" t="s">
        <v>44</v>
      </c>
      <c r="H149" s="7" t="s">
        <v>52</v>
      </c>
      <c r="I149" s="8" t="s">
        <v>46</v>
      </c>
      <c r="J149" s="9" t="s">
        <v>47</v>
      </c>
      <c r="K149" s="9" t="s">
        <v>53</v>
      </c>
      <c r="L149" s="9">
        <v>2</v>
      </c>
      <c r="M149" s="9">
        <v>3</v>
      </c>
      <c r="N149" s="12">
        <f t="shared" si="61"/>
        <v>6</v>
      </c>
      <c r="O149" s="24" t="str">
        <f t="shared" si="51"/>
        <v>(M)</v>
      </c>
      <c r="P149" s="28">
        <v>10</v>
      </c>
      <c r="Q149" s="24">
        <f t="shared" si="52"/>
        <v>60</v>
      </c>
      <c r="R149" s="24" t="str">
        <f t="shared" si="53"/>
        <v>III</v>
      </c>
      <c r="S149" s="29" t="str">
        <f t="shared" si="54"/>
        <v>Aceptable</v>
      </c>
      <c r="T149" s="9">
        <v>1</v>
      </c>
      <c r="U149" s="9">
        <v>6</v>
      </c>
      <c r="V149" s="9" t="s">
        <v>48</v>
      </c>
      <c r="W149" s="13" t="s">
        <v>544</v>
      </c>
      <c r="X149" s="13" t="s">
        <v>544</v>
      </c>
      <c r="Y149" s="13" t="s">
        <v>544</v>
      </c>
      <c r="Z149" s="12" t="s">
        <v>544</v>
      </c>
      <c r="AA149" s="12" t="s">
        <v>523</v>
      </c>
      <c r="AB149" s="9"/>
      <c r="AC149" s="12" t="s">
        <v>524</v>
      </c>
      <c r="AD149" s="12" t="s">
        <v>50</v>
      </c>
      <c r="AE149" s="1"/>
      <c r="AF149" s="1"/>
      <c r="AG149" s="1"/>
      <c r="AH149" s="1"/>
      <c r="AI149" s="1"/>
    </row>
    <row r="150" spans="1:35" ht="231" customHeight="1" x14ac:dyDescent="0.3">
      <c r="A150" s="142"/>
      <c r="B150" s="142"/>
      <c r="C150" s="107"/>
      <c r="D150" s="107"/>
      <c r="E150" s="36" t="s">
        <v>42</v>
      </c>
      <c r="F150" s="6" t="s">
        <v>101</v>
      </c>
      <c r="G150" s="6" t="s">
        <v>102</v>
      </c>
      <c r="H150" s="7" t="s">
        <v>103</v>
      </c>
      <c r="I150" s="8" t="s">
        <v>46</v>
      </c>
      <c r="J150" s="9" t="s">
        <v>104</v>
      </c>
      <c r="K150" s="8" t="s">
        <v>46</v>
      </c>
      <c r="L150" s="9">
        <v>2</v>
      </c>
      <c r="M150" s="9">
        <v>3</v>
      </c>
      <c r="N150" s="12">
        <f t="shared" si="61"/>
        <v>6</v>
      </c>
      <c r="O150" s="24" t="str">
        <f t="shared" si="51"/>
        <v>(M)</v>
      </c>
      <c r="P150" s="28">
        <v>10</v>
      </c>
      <c r="Q150" s="24">
        <f t="shared" si="52"/>
        <v>60</v>
      </c>
      <c r="R150" s="24" t="str">
        <f t="shared" si="53"/>
        <v>III</v>
      </c>
      <c r="S150" s="29" t="str">
        <f t="shared" si="54"/>
        <v>Aceptable</v>
      </c>
      <c r="T150" s="9">
        <v>1</v>
      </c>
      <c r="U150" s="9">
        <v>6</v>
      </c>
      <c r="V150" s="9" t="s">
        <v>105</v>
      </c>
      <c r="W150" s="9" t="s">
        <v>233</v>
      </c>
      <c r="X150" s="9"/>
      <c r="Y150" s="9"/>
      <c r="Z150" s="9"/>
      <c r="AA150" s="9" t="s">
        <v>543</v>
      </c>
      <c r="AB150" s="9"/>
      <c r="AC150" s="9" t="s">
        <v>107</v>
      </c>
      <c r="AD150" s="14"/>
      <c r="AE150" s="1"/>
      <c r="AF150" s="1"/>
      <c r="AG150" s="1"/>
      <c r="AH150" s="1"/>
      <c r="AI150" s="1"/>
    </row>
    <row r="151" spans="1:35" s="84" customFormat="1" ht="231" customHeight="1" x14ac:dyDescent="0.3">
      <c r="A151" s="142"/>
      <c r="B151" s="142"/>
      <c r="C151" s="103" t="s">
        <v>234</v>
      </c>
      <c r="D151" s="103" t="s">
        <v>235</v>
      </c>
      <c r="E151" s="89" t="s">
        <v>42</v>
      </c>
      <c r="F151" s="11" t="s">
        <v>236</v>
      </c>
      <c r="G151" s="12" t="s">
        <v>231</v>
      </c>
      <c r="H151" s="13" t="s">
        <v>237</v>
      </c>
      <c r="I151" s="90" t="s">
        <v>46</v>
      </c>
      <c r="J151" s="10" t="s">
        <v>238</v>
      </c>
      <c r="K151" s="10" t="s">
        <v>239</v>
      </c>
      <c r="L151" s="10">
        <v>2</v>
      </c>
      <c r="M151" s="10">
        <v>3</v>
      </c>
      <c r="N151" s="12">
        <f t="shared" ref="N151:N152" si="71">L151*M151</f>
        <v>6</v>
      </c>
      <c r="O151" s="24" t="str">
        <f t="shared" ref="O151" si="72">IF(N151&lt;2,"O",IF(N151&lt;=4,"(B)",IF(N151&lt;=8,"(M)",IF(N151&lt;=20,"(A)","(MA)"))))</f>
        <v>(M)</v>
      </c>
      <c r="P151" s="12">
        <v>10</v>
      </c>
      <c r="Q151" s="24">
        <f t="shared" ref="Q151:Q152" si="73">P151*N151</f>
        <v>60</v>
      </c>
      <c r="R151" s="24" t="str">
        <f t="shared" ref="R151:R152" si="74">IF(Q151&lt;20,"O",IF(Q151&lt;=20,"IV",IF(Q151&lt;=120,"III",IF(Q151&lt;=500,"II","I"))))</f>
        <v>III</v>
      </c>
      <c r="S151" s="29" t="str">
        <f t="shared" ref="S151" si="75">IF(R151="I","No aceptable",IF(R151="II","N0 Aceptable con Control Especifico",IF(R151=0,"","Aceptable")))</f>
        <v>Aceptable</v>
      </c>
      <c r="T151" s="10">
        <v>1</v>
      </c>
      <c r="U151" s="10">
        <v>6</v>
      </c>
      <c r="V151" s="10" t="s">
        <v>237</v>
      </c>
      <c r="W151" s="10" t="s">
        <v>240</v>
      </c>
      <c r="X151" s="10"/>
      <c r="Y151" s="10"/>
      <c r="Z151" s="10"/>
      <c r="AA151" s="10" t="s">
        <v>241</v>
      </c>
      <c r="AB151" s="10" t="s">
        <v>242</v>
      </c>
      <c r="AC151" s="10" t="s">
        <v>243</v>
      </c>
      <c r="AD151" s="91"/>
      <c r="AE151" s="83"/>
      <c r="AF151" s="83"/>
      <c r="AG151" s="83"/>
      <c r="AH151" s="83"/>
      <c r="AI151" s="83"/>
    </row>
    <row r="152" spans="1:35" s="84" customFormat="1" ht="231" customHeight="1" x14ac:dyDescent="0.3">
      <c r="A152" s="142"/>
      <c r="B152" s="142"/>
      <c r="C152" s="104"/>
      <c r="D152" s="104"/>
      <c r="E152" s="89"/>
      <c r="F152" s="6" t="s">
        <v>244</v>
      </c>
      <c r="G152" s="6" t="s">
        <v>64</v>
      </c>
      <c r="H152" s="7" t="s">
        <v>245</v>
      </c>
      <c r="I152" s="90" t="s">
        <v>46</v>
      </c>
      <c r="J152" s="10" t="s">
        <v>246</v>
      </c>
      <c r="K152" s="90" t="s">
        <v>46</v>
      </c>
      <c r="L152" s="10">
        <v>2</v>
      </c>
      <c r="M152" s="10">
        <v>4</v>
      </c>
      <c r="N152" s="12">
        <f t="shared" si="71"/>
        <v>8</v>
      </c>
      <c r="O152" s="24" t="str">
        <f>IF(N152&lt;2,"O",IF(N152&lt;=4,"(B)",IF(N152&lt;=8,"(M)",IF(N152&lt;=20,"(A)","(MA)"))))</f>
        <v>(M)</v>
      </c>
      <c r="P152" s="12">
        <v>10</v>
      </c>
      <c r="Q152" s="24">
        <f t="shared" si="73"/>
        <v>80</v>
      </c>
      <c r="R152" s="24" t="str">
        <f t="shared" si="74"/>
        <v>III</v>
      </c>
      <c r="S152" s="29" t="str">
        <f>IF(R152="I","No aceptable",IF(R152="II","N0 Aceptable con Control Especifico",IF(R152=0,"","Aceptable")))</f>
        <v>Aceptable</v>
      </c>
      <c r="T152" s="10" t="s">
        <v>191</v>
      </c>
      <c r="U152" s="10">
        <v>6</v>
      </c>
      <c r="V152" s="10" t="s">
        <v>247</v>
      </c>
      <c r="W152" s="10" t="s">
        <v>248</v>
      </c>
      <c r="X152" s="10"/>
      <c r="Y152" s="10"/>
      <c r="Z152" s="10"/>
      <c r="AA152" s="10" t="s">
        <v>249</v>
      </c>
      <c r="AB152" s="10"/>
      <c r="AC152" s="92" t="s">
        <v>250</v>
      </c>
      <c r="AD152" s="91"/>
      <c r="AE152" s="83"/>
      <c r="AF152" s="83"/>
      <c r="AG152" s="83"/>
      <c r="AH152" s="83"/>
      <c r="AI152" s="83"/>
    </row>
    <row r="153" spans="1:35" ht="231" customHeight="1" x14ac:dyDescent="0.3">
      <c r="A153" s="142"/>
      <c r="B153" s="142"/>
      <c r="C153" s="107"/>
      <c r="D153" s="107"/>
      <c r="E153" s="89" t="s">
        <v>42</v>
      </c>
      <c r="F153" s="6" t="s">
        <v>251</v>
      </c>
      <c r="G153" s="6" t="s">
        <v>64</v>
      </c>
      <c r="H153" s="7" t="s">
        <v>252</v>
      </c>
      <c r="I153" s="90" t="s">
        <v>46</v>
      </c>
      <c r="J153" s="10" t="s">
        <v>525</v>
      </c>
      <c r="K153" s="10" t="s">
        <v>84</v>
      </c>
      <c r="L153" s="10">
        <v>2</v>
      </c>
      <c r="M153" s="10">
        <v>3</v>
      </c>
      <c r="N153" s="12">
        <f t="shared" si="61"/>
        <v>6</v>
      </c>
      <c r="O153" s="24" t="str">
        <f t="shared" si="51"/>
        <v>(M)</v>
      </c>
      <c r="P153" s="12">
        <v>10</v>
      </c>
      <c r="Q153" s="24">
        <f t="shared" si="52"/>
        <v>60</v>
      </c>
      <c r="R153" s="24" t="str">
        <f t="shared" si="53"/>
        <v>III</v>
      </c>
      <c r="S153" s="29" t="str">
        <f t="shared" si="54"/>
        <v>Aceptable</v>
      </c>
      <c r="T153" s="10">
        <v>1</v>
      </c>
      <c r="U153" s="10">
        <v>6</v>
      </c>
      <c r="V153" s="10" t="s">
        <v>253</v>
      </c>
      <c r="W153" s="10"/>
      <c r="X153" s="10"/>
      <c r="Y153" s="10"/>
      <c r="Z153" s="10"/>
      <c r="AA153" s="10" t="s">
        <v>254</v>
      </c>
      <c r="AB153" s="10"/>
      <c r="AC153" s="10" t="s">
        <v>107</v>
      </c>
      <c r="AD153" s="91"/>
      <c r="AE153" s="1"/>
      <c r="AF153" s="1"/>
      <c r="AG153" s="1"/>
      <c r="AH153" s="1"/>
      <c r="AI153" s="1"/>
    </row>
    <row r="154" spans="1:35" ht="155.1" customHeight="1" x14ac:dyDescent="0.3">
      <c r="A154" s="143"/>
      <c r="B154" s="143"/>
      <c r="C154" s="80" t="s">
        <v>255</v>
      </c>
      <c r="D154" s="80" t="s">
        <v>255</v>
      </c>
      <c r="E154" s="10" t="s">
        <v>42</v>
      </c>
      <c r="F154" s="6" t="s">
        <v>244</v>
      </c>
      <c r="G154" s="6" t="s">
        <v>64</v>
      </c>
      <c r="H154" s="7" t="s">
        <v>245</v>
      </c>
      <c r="I154" s="90" t="s">
        <v>46</v>
      </c>
      <c r="J154" s="10" t="s">
        <v>246</v>
      </c>
      <c r="K154" s="90" t="s">
        <v>46</v>
      </c>
      <c r="L154" s="10">
        <v>2</v>
      </c>
      <c r="M154" s="10">
        <v>4</v>
      </c>
      <c r="N154" s="12">
        <f t="shared" si="61"/>
        <v>8</v>
      </c>
      <c r="O154" s="24" t="str">
        <f>IF(N154&lt;2,"O",IF(N154&lt;=4,"(B)",IF(N154&lt;=8,"(M)",IF(N154&lt;=20,"(A)","(MA)"))))</f>
        <v>(M)</v>
      </c>
      <c r="P154" s="12">
        <v>10</v>
      </c>
      <c r="Q154" s="24">
        <f t="shared" ref="Q154:Q156" si="76">P154*N154</f>
        <v>80</v>
      </c>
      <c r="R154" s="24" t="str">
        <f t="shared" ref="R154:R156" si="77">IF(Q154&lt;20,"O",IF(Q154&lt;=20,"IV",IF(Q154&lt;=120,"III",IF(Q154&lt;=500,"II","I"))))</f>
        <v>III</v>
      </c>
      <c r="S154" s="29" t="str">
        <f>IF(R154="I","No aceptable",IF(R154="II","N0 Aceptable con Control Especifico",IF(R154=0,"","Aceptable")))</f>
        <v>Aceptable</v>
      </c>
      <c r="T154" s="10" t="s">
        <v>191</v>
      </c>
      <c r="U154" s="10">
        <v>6</v>
      </c>
      <c r="V154" s="10" t="s">
        <v>247</v>
      </c>
      <c r="W154" s="10" t="s">
        <v>248</v>
      </c>
      <c r="X154" s="10"/>
      <c r="Y154" s="10"/>
      <c r="Z154" s="10"/>
      <c r="AA154" s="10" t="s">
        <v>249</v>
      </c>
      <c r="AB154" s="10"/>
      <c r="AC154" s="92" t="s">
        <v>250</v>
      </c>
      <c r="AD154" s="91"/>
    </row>
    <row r="155" spans="1:35" s="84" customFormat="1" ht="150" customHeight="1" x14ac:dyDescent="0.3">
      <c r="A155" s="86" t="s">
        <v>227</v>
      </c>
      <c r="B155" s="86" t="s">
        <v>228</v>
      </c>
      <c r="C155" s="87" t="s">
        <v>539</v>
      </c>
      <c r="D155" s="87" t="s">
        <v>540</v>
      </c>
      <c r="E155" s="16" t="s">
        <v>42</v>
      </c>
      <c r="F155" s="6" t="s">
        <v>541</v>
      </c>
      <c r="G155" s="6" t="s">
        <v>180</v>
      </c>
      <c r="H155" s="6" t="s">
        <v>181</v>
      </c>
      <c r="I155" s="6" t="s">
        <v>92</v>
      </c>
      <c r="J155" s="6" t="s">
        <v>542</v>
      </c>
      <c r="K155" s="6" t="s">
        <v>92</v>
      </c>
      <c r="L155" s="12">
        <v>6</v>
      </c>
      <c r="M155" s="12">
        <v>3</v>
      </c>
      <c r="N155" s="12">
        <f t="shared" si="61"/>
        <v>18</v>
      </c>
      <c r="O155" s="24" t="str">
        <f t="shared" ref="O155" si="78">IF(N155&lt;2,"O",IF(N155&lt;=4,"(B)",IF(N155&lt;=8,"(M)",IF(N155&lt;=20,"(A)","(MA)"))))</f>
        <v>(A)</v>
      </c>
      <c r="P155" s="12">
        <v>10</v>
      </c>
      <c r="Q155" s="24">
        <f t="shared" si="76"/>
        <v>180</v>
      </c>
      <c r="R155" s="24" t="str">
        <f t="shared" si="77"/>
        <v>II</v>
      </c>
      <c r="S155" s="29" t="str">
        <f t="shared" ref="S155" si="79">IF(R155="I","No aceptable",IF(R155="II","N0 Aceptable con Control Especifico",IF(R155=0,"","Aceptable")))</f>
        <v>N0 Aceptable con Control Especifico</v>
      </c>
      <c r="T155" s="12">
        <v>1</v>
      </c>
      <c r="U155" s="12">
        <v>8</v>
      </c>
      <c r="V155" s="13" t="s">
        <v>93</v>
      </c>
      <c r="W155" s="13" t="s">
        <v>60</v>
      </c>
      <c r="X155" s="12" t="s">
        <v>544</v>
      </c>
      <c r="Y155" s="12" t="s">
        <v>544</v>
      </c>
      <c r="Z155" s="12" t="s">
        <v>544</v>
      </c>
      <c r="AA155" s="10" t="s">
        <v>538</v>
      </c>
      <c r="AB155" s="10" t="s">
        <v>544</v>
      </c>
      <c r="AC155" s="10" t="s">
        <v>69</v>
      </c>
      <c r="AD155" s="12"/>
      <c r="AE155" s="83"/>
      <c r="AF155" s="83"/>
      <c r="AG155" s="83"/>
      <c r="AH155" s="83"/>
      <c r="AI155" s="83"/>
    </row>
    <row r="156" spans="1:35" s="84" customFormat="1" ht="264" x14ac:dyDescent="0.3">
      <c r="A156" s="10" t="s">
        <v>227</v>
      </c>
      <c r="B156" s="10" t="s">
        <v>256</v>
      </c>
      <c r="C156" s="87" t="s">
        <v>257</v>
      </c>
      <c r="D156" s="87" t="s">
        <v>258</v>
      </c>
      <c r="E156" s="10" t="s">
        <v>42</v>
      </c>
      <c r="F156" s="6" t="s">
        <v>259</v>
      </c>
      <c r="G156" s="6" t="s">
        <v>102</v>
      </c>
      <c r="H156" s="7" t="s">
        <v>260</v>
      </c>
      <c r="I156" s="90" t="s">
        <v>46</v>
      </c>
      <c r="J156" s="10" t="s">
        <v>261</v>
      </c>
      <c r="K156" s="90" t="s">
        <v>46</v>
      </c>
      <c r="L156" s="10">
        <v>2</v>
      </c>
      <c r="M156" s="10">
        <v>3</v>
      </c>
      <c r="N156" s="12">
        <f t="shared" ref="N156" si="80">L156*M156</f>
        <v>6</v>
      </c>
      <c r="O156" s="24" t="str">
        <f t="shared" ref="O156" si="81">IF(N156&lt;2,"O",IF(N156&lt;=4,"(B)",IF(N156&lt;=8,"(M)",IF(N156&lt;=20,"(A)","(MA)"))))</f>
        <v>(M)</v>
      </c>
      <c r="P156" s="12">
        <v>10</v>
      </c>
      <c r="Q156" s="24">
        <f t="shared" si="76"/>
        <v>60</v>
      </c>
      <c r="R156" s="24" t="str">
        <f t="shared" si="77"/>
        <v>III</v>
      </c>
      <c r="S156" s="29" t="str">
        <f t="shared" ref="S156" si="82">IF(R156="I","No aceptable",IF(R156="II","N0 Aceptable con Control Especifico",IF(R156=0,"","Aceptable")))</f>
        <v>Aceptable</v>
      </c>
      <c r="T156" s="10">
        <v>1</v>
      </c>
      <c r="U156" s="10">
        <v>6</v>
      </c>
      <c r="V156" s="7" t="s">
        <v>260</v>
      </c>
      <c r="W156" s="10" t="s">
        <v>106</v>
      </c>
      <c r="X156" s="10"/>
      <c r="Y156" s="10"/>
      <c r="Z156" s="10"/>
      <c r="AA156" s="10" t="s">
        <v>261</v>
      </c>
      <c r="AB156" s="10"/>
      <c r="AC156" s="10" t="s">
        <v>262</v>
      </c>
      <c r="AD156" s="91"/>
    </row>
  </sheetData>
  <autoFilter ref="A4:AI156"/>
  <mergeCells count="117">
    <mergeCell ref="C151:C153"/>
    <mergeCell ref="D151:D153"/>
    <mergeCell ref="A148:A154"/>
    <mergeCell ref="B148:B154"/>
    <mergeCell ref="C148:C150"/>
    <mergeCell ref="D148:D150"/>
    <mergeCell ref="G19:G20"/>
    <mergeCell ref="E128:E137"/>
    <mergeCell ref="A138:A140"/>
    <mergeCell ref="B138:B147"/>
    <mergeCell ref="C138:C147"/>
    <mergeCell ref="D138:D147"/>
    <mergeCell ref="E138:E147"/>
    <mergeCell ref="A141:A147"/>
    <mergeCell ref="A128:A133"/>
    <mergeCell ref="B128:B133"/>
    <mergeCell ref="C128:C133"/>
    <mergeCell ref="D128:D133"/>
    <mergeCell ref="A134:A137"/>
    <mergeCell ref="B134:B137"/>
    <mergeCell ref="C134:C137"/>
    <mergeCell ref="D134:D137"/>
    <mergeCell ref="A93:A99"/>
    <mergeCell ref="B93:B99"/>
    <mergeCell ref="C93:C99"/>
    <mergeCell ref="D93:D99"/>
    <mergeCell ref="A82:A92"/>
    <mergeCell ref="B82:B92"/>
    <mergeCell ref="C82:C84"/>
    <mergeCell ref="D82:D92"/>
    <mergeCell ref="D56:D66"/>
    <mergeCell ref="E56:E66"/>
    <mergeCell ref="A67:A76"/>
    <mergeCell ref="B67:B76"/>
    <mergeCell ref="E67:E76"/>
    <mergeCell ref="C67:C76"/>
    <mergeCell ref="D67:D76"/>
    <mergeCell ref="C56:C66"/>
    <mergeCell ref="A59:A62"/>
    <mergeCell ref="A63:A66"/>
    <mergeCell ref="A77:A81"/>
    <mergeCell ref="B77:B81"/>
    <mergeCell ref="C77:C81"/>
    <mergeCell ref="D77:D81"/>
    <mergeCell ref="A1:F1"/>
    <mergeCell ref="AC3:AC4"/>
    <mergeCell ref="AD3:AD4"/>
    <mergeCell ref="A3:A4"/>
    <mergeCell ref="B3:B4"/>
    <mergeCell ref="C3:C4"/>
    <mergeCell ref="D3:D4"/>
    <mergeCell ref="E3:E4"/>
    <mergeCell ref="F3:G3"/>
    <mergeCell ref="H3:H4"/>
    <mergeCell ref="I3:K3"/>
    <mergeCell ref="L3:R3"/>
    <mergeCell ref="T3:W3"/>
    <mergeCell ref="X3:AB3"/>
    <mergeCell ref="G1:Z1"/>
    <mergeCell ref="AA1:AD1"/>
    <mergeCell ref="A2:AD2"/>
    <mergeCell ref="A8:A10"/>
    <mergeCell ref="A36:A45"/>
    <mergeCell ref="E36:E45"/>
    <mergeCell ref="B36:B45"/>
    <mergeCell ref="C36:C45"/>
    <mergeCell ref="D36:D45"/>
    <mergeCell ref="A26:A35"/>
    <mergeCell ref="C26:C35"/>
    <mergeCell ref="D26:D35"/>
    <mergeCell ref="E26:E35"/>
    <mergeCell ref="B26:B35"/>
    <mergeCell ref="A11:A14"/>
    <mergeCell ref="B5:B14"/>
    <mergeCell ref="C5:C14"/>
    <mergeCell ref="D5:D14"/>
    <mergeCell ref="A5:A7"/>
    <mergeCell ref="B100:B106"/>
    <mergeCell ref="C100:C106"/>
    <mergeCell ref="D100:D106"/>
    <mergeCell ref="E100:E106"/>
    <mergeCell ref="A100:A106"/>
    <mergeCell ref="A15:A25"/>
    <mergeCell ref="B15:B25"/>
    <mergeCell ref="C15:C25"/>
    <mergeCell ref="D15:D25"/>
    <mergeCell ref="E15:E25"/>
    <mergeCell ref="A53:A55"/>
    <mergeCell ref="B53:B55"/>
    <mergeCell ref="C53:C55"/>
    <mergeCell ref="A56:A58"/>
    <mergeCell ref="B56:B66"/>
    <mergeCell ref="A46:A49"/>
    <mergeCell ref="B46:B49"/>
    <mergeCell ref="C46:C49"/>
    <mergeCell ref="A50:A52"/>
    <mergeCell ref="B50:B52"/>
    <mergeCell ref="C50:C52"/>
    <mergeCell ref="E82:E92"/>
    <mergeCell ref="C85:C88"/>
    <mergeCell ref="C89:C92"/>
    <mergeCell ref="A118:A127"/>
    <mergeCell ref="B118:B127"/>
    <mergeCell ref="C118:C127"/>
    <mergeCell ref="D118:D127"/>
    <mergeCell ref="E118:E127"/>
    <mergeCell ref="A107:A110"/>
    <mergeCell ref="C107:C110"/>
    <mergeCell ref="D107:D110"/>
    <mergeCell ref="E107:E117"/>
    <mergeCell ref="A111:A115"/>
    <mergeCell ref="C111:C115"/>
    <mergeCell ref="D111:D115"/>
    <mergeCell ref="A116:A117"/>
    <mergeCell ref="C116:C117"/>
    <mergeCell ref="D116:D117"/>
    <mergeCell ref="B107:B117"/>
  </mergeCells>
  <phoneticPr fontId="18" type="noConversion"/>
  <conditionalFormatting sqref="O14 R14:S14 O100:O103 R100:S103 R105:S106 O105:O106 O147:O150 R147:S150 R153:S153 O153">
    <cfRule type="cellIs" dxfId="2410" priority="1877" stopIfTrue="1" operator="equal">
      <formula>"N0 Aceptable con control especifico"</formula>
    </cfRule>
  </conditionalFormatting>
  <conditionalFormatting sqref="O14 O100:O103 O105:O106 O147:O150 O153">
    <cfRule type="cellIs" dxfId="2409" priority="1876" stopIfTrue="1" operator="equal">
      <formula>"o"</formula>
    </cfRule>
  </conditionalFormatting>
  <conditionalFormatting sqref="Q14:R14 Q100:R103 Q105:R106 Q147:R150 Q153:R153">
    <cfRule type="cellIs" dxfId="2408" priority="1875" stopIfTrue="1" operator="equal">
      <formula>"O"</formula>
    </cfRule>
  </conditionalFormatting>
  <conditionalFormatting sqref="R5:S9 O5:O9">
    <cfRule type="cellIs" dxfId="2407" priority="1811" stopIfTrue="1" operator="equal">
      <formula>"N0 Aceptable con control especifico"</formula>
    </cfRule>
  </conditionalFormatting>
  <conditionalFormatting sqref="O5:O9">
    <cfRule type="cellIs" dxfId="2406" priority="1810" stopIfTrue="1" operator="equal">
      <formula>"o"</formula>
    </cfRule>
  </conditionalFormatting>
  <conditionalFormatting sqref="Q5:R9">
    <cfRule type="cellIs" dxfId="2405" priority="1809" stopIfTrue="1" operator="equal">
      <formula>"O"</formula>
    </cfRule>
  </conditionalFormatting>
  <conditionalFormatting sqref="O6:O7">
    <cfRule type="colorScale" priority="1806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404" priority="1807" stopIfTrue="1" operator="equal">
      <formula>"ACEPTABLE"</formula>
    </cfRule>
    <cfRule type="cellIs" dxfId="2403" priority="1808" stopIfTrue="1" operator="equal">
      <formula>"NO ACEPTABLE"</formula>
    </cfRule>
  </conditionalFormatting>
  <conditionalFormatting sqref="R6:R7">
    <cfRule type="colorScale" priority="1803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402" priority="1804" stopIfTrue="1" operator="equal">
      <formula>"ACEPTABLE"</formula>
    </cfRule>
    <cfRule type="cellIs" dxfId="2401" priority="1805" stopIfTrue="1" operator="equal">
      <formula>"NO ACEPTABLE"</formula>
    </cfRule>
  </conditionalFormatting>
  <conditionalFormatting sqref="S6:S7">
    <cfRule type="colorScale" priority="1800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400" priority="1801" stopIfTrue="1" operator="equal">
      <formula>"ACEPTABLE"</formula>
    </cfRule>
    <cfRule type="cellIs" dxfId="2399" priority="1802" stopIfTrue="1" operator="equal">
      <formula>"NO ACEPTABLE"</formula>
    </cfRule>
  </conditionalFormatting>
  <conditionalFormatting sqref="O5">
    <cfRule type="colorScale" priority="1797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398" priority="1798" stopIfTrue="1" operator="equal">
      <formula>"ACEPTABLE"</formula>
    </cfRule>
    <cfRule type="cellIs" dxfId="2397" priority="1799" stopIfTrue="1" operator="equal">
      <formula>"NO ACEPTABLE"</formula>
    </cfRule>
  </conditionalFormatting>
  <conditionalFormatting sqref="R5">
    <cfRule type="colorScale" priority="1794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396" priority="1795" stopIfTrue="1" operator="equal">
      <formula>"ACEPTABLE"</formula>
    </cfRule>
    <cfRule type="cellIs" dxfId="2395" priority="1796" stopIfTrue="1" operator="equal">
      <formula>"NO ACEPTABLE"</formula>
    </cfRule>
  </conditionalFormatting>
  <conditionalFormatting sqref="S5">
    <cfRule type="colorScale" priority="1791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394" priority="1792" stopIfTrue="1" operator="equal">
      <formula>"ACEPTABLE"</formula>
    </cfRule>
    <cfRule type="cellIs" dxfId="2393" priority="1793" stopIfTrue="1" operator="equal">
      <formula>"NO ACEPTABLE"</formula>
    </cfRule>
  </conditionalFormatting>
  <conditionalFormatting sqref="O7">
    <cfRule type="colorScale" priority="1788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392" priority="1789" stopIfTrue="1" operator="equal">
      <formula>"ACEPTABLE"</formula>
    </cfRule>
    <cfRule type="cellIs" dxfId="2391" priority="1790" stopIfTrue="1" operator="equal">
      <formula>"NO ACEPTABLE"</formula>
    </cfRule>
  </conditionalFormatting>
  <conditionalFormatting sqref="R7">
    <cfRule type="colorScale" priority="1785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390" priority="1786" stopIfTrue="1" operator="equal">
      <formula>"ACEPTABLE"</formula>
    </cfRule>
    <cfRule type="cellIs" dxfId="2389" priority="1787" stopIfTrue="1" operator="equal">
      <formula>"NO ACEPTABLE"</formula>
    </cfRule>
  </conditionalFormatting>
  <conditionalFormatting sqref="S7">
    <cfRule type="colorScale" priority="1782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388" priority="1783" stopIfTrue="1" operator="equal">
      <formula>"ACEPTABLE"</formula>
    </cfRule>
    <cfRule type="cellIs" dxfId="2387" priority="1784" stopIfTrue="1" operator="equal">
      <formula>"NO ACEPTABLE"</formula>
    </cfRule>
  </conditionalFormatting>
  <conditionalFormatting sqref="O9">
    <cfRule type="colorScale" priority="1779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386" priority="1780" stopIfTrue="1" operator="equal">
      <formula>"ACEPTABLE"</formula>
    </cfRule>
    <cfRule type="cellIs" dxfId="2385" priority="1781" stopIfTrue="1" operator="equal">
      <formula>"NO ACEPTABLE"</formula>
    </cfRule>
  </conditionalFormatting>
  <conditionalFormatting sqref="R9">
    <cfRule type="colorScale" priority="1776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384" priority="1777" stopIfTrue="1" operator="equal">
      <formula>"ACEPTABLE"</formula>
    </cfRule>
    <cfRule type="cellIs" dxfId="2383" priority="1778" stopIfTrue="1" operator="equal">
      <formula>"NO ACEPTABLE"</formula>
    </cfRule>
  </conditionalFormatting>
  <conditionalFormatting sqref="S9">
    <cfRule type="colorScale" priority="1773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382" priority="1774" stopIfTrue="1" operator="equal">
      <formula>"ACEPTABLE"</formula>
    </cfRule>
    <cfRule type="cellIs" dxfId="2381" priority="1775" stopIfTrue="1" operator="equal">
      <formula>"NO ACEPTABLE"</formula>
    </cfRule>
  </conditionalFormatting>
  <conditionalFormatting sqref="O8:O9">
    <cfRule type="colorScale" priority="1770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380" priority="1771" stopIfTrue="1" operator="equal">
      <formula>"ACEPTABLE"</formula>
    </cfRule>
    <cfRule type="cellIs" dxfId="2379" priority="1772" stopIfTrue="1" operator="equal">
      <formula>"NO ACEPTABLE"</formula>
    </cfRule>
  </conditionalFormatting>
  <conditionalFormatting sqref="R8:R9">
    <cfRule type="colorScale" priority="1767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378" priority="1768" stopIfTrue="1" operator="equal">
      <formula>"ACEPTABLE"</formula>
    </cfRule>
    <cfRule type="cellIs" dxfId="2377" priority="1769" stopIfTrue="1" operator="equal">
      <formula>"NO ACEPTABLE"</formula>
    </cfRule>
  </conditionalFormatting>
  <conditionalFormatting sqref="S8:S9">
    <cfRule type="colorScale" priority="1764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376" priority="1765" stopIfTrue="1" operator="equal">
      <formula>"ACEPTABLE"</formula>
    </cfRule>
    <cfRule type="cellIs" dxfId="2375" priority="1766" stopIfTrue="1" operator="equal">
      <formula>"NO ACEPTABLE"</formula>
    </cfRule>
  </conditionalFormatting>
  <conditionalFormatting sqref="O10 R10:S10">
    <cfRule type="cellIs" dxfId="2374" priority="1763" stopIfTrue="1" operator="equal">
      <formula>"N0 Aceptable con control especifico"</formula>
    </cfRule>
  </conditionalFormatting>
  <conditionalFormatting sqref="O10">
    <cfRule type="cellIs" dxfId="2373" priority="1762" stopIfTrue="1" operator="equal">
      <formula>"o"</formula>
    </cfRule>
  </conditionalFormatting>
  <conditionalFormatting sqref="Q10:R10">
    <cfRule type="cellIs" dxfId="2372" priority="1761" stopIfTrue="1" operator="equal">
      <formula>"O"</formula>
    </cfRule>
  </conditionalFormatting>
  <conditionalFormatting sqref="O10">
    <cfRule type="colorScale" priority="1758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371" priority="1759" stopIfTrue="1" operator="equal">
      <formula>"ACEPTABLE"</formula>
    </cfRule>
    <cfRule type="cellIs" dxfId="2370" priority="1760" stopIfTrue="1" operator="equal">
      <formula>"NO ACEPTABLE"</formula>
    </cfRule>
  </conditionalFormatting>
  <conditionalFormatting sqref="R10">
    <cfRule type="colorScale" priority="1755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369" priority="1756" stopIfTrue="1" operator="equal">
      <formula>"ACEPTABLE"</formula>
    </cfRule>
    <cfRule type="cellIs" dxfId="2368" priority="1757" stopIfTrue="1" operator="equal">
      <formula>"NO ACEPTABLE"</formula>
    </cfRule>
  </conditionalFormatting>
  <conditionalFormatting sqref="S10">
    <cfRule type="colorScale" priority="1752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367" priority="1753" stopIfTrue="1" operator="equal">
      <formula>"ACEPTABLE"</formula>
    </cfRule>
    <cfRule type="cellIs" dxfId="2366" priority="1754" stopIfTrue="1" operator="equal">
      <formula>"NO ACEPTABLE"</formula>
    </cfRule>
  </conditionalFormatting>
  <conditionalFormatting sqref="O13 R13:S13">
    <cfRule type="cellIs" dxfId="2365" priority="1751" stopIfTrue="1" operator="equal">
      <formula>"N0 Aceptable con control especifico"</formula>
    </cfRule>
  </conditionalFormatting>
  <conditionalFormatting sqref="O13">
    <cfRule type="cellIs" dxfId="2364" priority="1750" stopIfTrue="1" operator="equal">
      <formula>"o"</formula>
    </cfRule>
  </conditionalFormatting>
  <conditionalFormatting sqref="Q13:R13">
    <cfRule type="cellIs" dxfId="2363" priority="1749" stopIfTrue="1" operator="equal">
      <formula>"O"</formula>
    </cfRule>
  </conditionalFormatting>
  <conditionalFormatting sqref="O13">
    <cfRule type="colorScale" priority="1746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362" priority="1747" stopIfTrue="1" operator="equal">
      <formula>"ACEPTABLE"</formula>
    </cfRule>
    <cfRule type="cellIs" dxfId="2361" priority="1748" stopIfTrue="1" operator="equal">
      <formula>"NO ACEPTABLE"</formula>
    </cfRule>
  </conditionalFormatting>
  <conditionalFormatting sqref="R13">
    <cfRule type="colorScale" priority="1743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360" priority="1744" stopIfTrue="1" operator="equal">
      <formula>"ACEPTABLE"</formula>
    </cfRule>
    <cfRule type="cellIs" dxfId="2359" priority="1745" stopIfTrue="1" operator="equal">
      <formula>"NO ACEPTABLE"</formula>
    </cfRule>
  </conditionalFormatting>
  <conditionalFormatting sqref="S13">
    <cfRule type="colorScale" priority="1740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358" priority="1741" stopIfTrue="1" operator="equal">
      <formula>"ACEPTABLE"</formula>
    </cfRule>
    <cfRule type="cellIs" dxfId="2357" priority="1742" stopIfTrue="1" operator="equal">
      <formula>"NO ACEPTABLE"</formula>
    </cfRule>
  </conditionalFormatting>
  <conditionalFormatting sqref="R11:S12 O11:O12">
    <cfRule type="cellIs" dxfId="2356" priority="1739" stopIfTrue="1" operator="equal">
      <formula>"N0 Aceptable con control especifico"</formula>
    </cfRule>
  </conditionalFormatting>
  <conditionalFormatting sqref="O11:O12">
    <cfRule type="cellIs" dxfId="2355" priority="1738" stopIfTrue="1" operator="equal">
      <formula>"o"</formula>
    </cfRule>
  </conditionalFormatting>
  <conditionalFormatting sqref="Q11:R12">
    <cfRule type="cellIs" dxfId="2354" priority="1737" stopIfTrue="1" operator="equal">
      <formula>"O"</formula>
    </cfRule>
  </conditionalFormatting>
  <conditionalFormatting sqref="O11:O12">
    <cfRule type="colorScale" priority="1734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353" priority="1735" stopIfTrue="1" operator="equal">
      <formula>"ACEPTABLE"</formula>
    </cfRule>
    <cfRule type="cellIs" dxfId="2352" priority="1736" stopIfTrue="1" operator="equal">
      <formula>"NO ACEPTABLE"</formula>
    </cfRule>
  </conditionalFormatting>
  <conditionalFormatting sqref="R11:R12">
    <cfRule type="colorScale" priority="1731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351" priority="1732" stopIfTrue="1" operator="equal">
      <formula>"ACEPTABLE"</formula>
    </cfRule>
    <cfRule type="cellIs" dxfId="2350" priority="1733" stopIfTrue="1" operator="equal">
      <formula>"NO ACEPTABLE"</formula>
    </cfRule>
  </conditionalFormatting>
  <conditionalFormatting sqref="S11:S12">
    <cfRule type="colorScale" priority="1728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349" priority="1729" stopIfTrue="1" operator="equal">
      <formula>"ACEPTABLE"</formula>
    </cfRule>
    <cfRule type="cellIs" dxfId="2348" priority="1730" stopIfTrue="1" operator="equal">
      <formula>"NO ACEPTABLE"</formula>
    </cfRule>
  </conditionalFormatting>
  <conditionalFormatting sqref="O11:O12">
    <cfRule type="colorScale" priority="1725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347" priority="1726" stopIfTrue="1" operator="equal">
      <formula>"ACEPTABLE"</formula>
    </cfRule>
    <cfRule type="cellIs" dxfId="2346" priority="1727" stopIfTrue="1" operator="equal">
      <formula>"NO ACEPTABLE"</formula>
    </cfRule>
  </conditionalFormatting>
  <conditionalFormatting sqref="R11:R12">
    <cfRule type="colorScale" priority="1722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345" priority="1723" stopIfTrue="1" operator="equal">
      <formula>"ACEPTABLE"</formula>
    </cfRule>
    <cfRule type="cellIs" dxfId="2344" priority="1724" stopIfTrue="1" operator="equal">
      <formula>"NO ACEPTABLE"</formula>
    </cfRule>
  </conditionalFormatting>
  <conditionalFormatting sqref="S11:S12">
    <cfRule type="colorScale" priority="1719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343" priority="1720" stopIfTrue="1" operator="equal">
      <formula>"ACEPTABLE"</formula>
    </cfRule>
    <cfRule type="cellIs" dxfId="2342" priority="1721" stopIfTrue="1" operator="equal">
      <formula>"NO ACEPTABLE"</formula>
    </cfRule>
  </conditionalFormatting>
  <conditionalFormatting sqref="O12">
    <cfRule type="colorScale" priority="1716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341" priority="1717" stopIfTrue="1" operator="equal">
      <formula>"ACEPTABLE"</formula>
    </cfRule>
    <cfRule type="cellIs" dxfId="2340" priority="1718" stopIfTrue="1" operator="equal">
      <formula>"NO ACEPTABLE"</formula>
    </cfRule>
  </conditionalFormatting>
  <conditionalFormatting sqref="R12">
    <cfRule type="colorScale" priority="1713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339" priority="1714" stopIfTrue="1" operator="equal">
      <formula>"ACEPTABLE"</formula>
    </cfRule>
    <cfRule type="cellIs" dxfId="2338" priority="1715" stopIfTrue="1" operator="equal">
      <formula>"NO ACEPTABLE"</formula>
    </cfRule>
  </conditionalFormatting>
  <conditionalFormatting sqref="S12">
    <cfRule type="colorScale" priority="1710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337" priority="1711" stopIfTrue="1" operator="equal">
      <formula>"ACEPTABLE"</formula>
    </cfRule>
    <cfRule type="cellIs" dxfId="2336" priority="1712" stopIfTrue="1" operator="equal">
      <formula>"NO ACEPTABLE"</formula>
    </cfRule>
  </conditionalFormatting>
  <conditionalFormatting sqref="R15:S18 O15:O18 O20 R20:S20">
    <cfRule type="cellIs" dxfId="2335" priority="1709" stopIfTrue="1" operator="equal">
      <formula>"N0 Aceptable con control especifico"</formula>
    </cfRule>
  </conditionalFormatting>
  <conditionalFormatting sqref="O15:O18 O20">
    <cfRule type="cellIs" dxfId="2334" priority="1708" stopIfTrue="1" operator="equal">
      <formula>"o"</formula>
    </cfRule>
  </conditionalFormatting>
  <conditionalFormatting sqref="Q15:R18 Q20:R20">
    <cfRule type="cellIs" dxfId="2333" priority="1707" stopIfTrue="1" operator="equal">
      <formula>"O"</formula>
    </cfRule>
  </conditionalFormatting>
  <conditionalFormatting sqref="O16:O17">
    <cfRule type="colorScale" priority="1704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332" priority="1705" stopIfTrue="1" operator="equal">
      <formula>"ACEPTABLE"</formula>
    </cfRule>
    <cfRule type="cellIs" dxfId="2331" priority="1706" stopIfTrue="1" operator="equal">
      <formula>"NO ACEPTABLE"</formula>
    </cfRule>
  </conditionalFormatting>
  <conditionalFormatting sqref="R16:R17">
    <cfRule type="colorScale" priority="1701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330" priority="1702" stopIfTrue="1" operator="equal">
      <formula>"ACEPTABLE"</formula>
    </cfRule>
    <cfRule type="cellIs" dxfId="2329" priority="1703" stopIfTrue="1" operator="equal">
      <formula>"NO ACEPTABLE"</formula>
    </cfRule>
  </conditionalFormatting>
  <conditionalFormatting sqref="S16:S17">
    <cfRule type="colorScale" priority="1698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328" priority="1699" stopIfTrue="1" operator="equal">
      <formula>"ACEPTABLE"</formula>
    </cfRule>
    <cfRule type="cellIs" dxfId="2327" priority="1700" stopIfTrue="1" operator="equal">
      <formula>"NO ACEPTABLE"</formula>
    </cfRule>
  </conditionalFormatting>
  <conditionalFormatting sqref="O15">
    <cfRule type="colorScale" priority="1695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326" priority="1696" stopIfTrue="1" operator="equal">
      <formula>"ACEPTABLE"</formula>
    </cfRule>
    <cfRule type="cellIs" dxfId="2325" priority="1697" stopIfTrue="1" operator="equal">
      <formula>"NO ACEPTABLE"</formula>
    </cfRule>
  </conditionalFormatting>
  <conditionalFormatting sqref="R15">
    <cfRule type="colorScale" priority="1692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324" priority="1693" stopIfTrue="1" operator="equal">
      <formula>"ACEPTABLE"</formula>
    </cfRule>
    <cfRule type="cellIs" dxfId="2323" priority="1694" stopIfTrue="1" operator="equal">
      <formula>"NO ACEPTABLE"</formula>
    </cfRule>
  </conditionalFormatting>
  <conditionalFormatting sqref="S15">
    <cfRule type="colorScale" priority="1689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322" priority="1690" stopIfTrue="1" operator="equal">
      <formula>"ACEPTABLE"</formula>
    </cfRule>
    <cfRule type="cellIs" dxfId="2321" priority="1691" stopIfTrue="1" operator="equal">
      <formula>"NO ACEPTABLE"</formula>
    </cfRule>
  </conditionalFormatting>
  <conditionalFormatting sqref="O17">
    <cfRule type="colorScale" priority="1686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320" priority="1687" stopIfTrue="1" operator="equal">
      <formula>"ACEPTABLE"</formula>
    </cfRule>
    <cfRule type="cellIs" dxfId="2319" priority="1688" stopIfTrue="1" operator="equal">
      <formula>"NO ACEPTABLE"</formula>
    </cfRule>
  </conditionalFormatting>
  <conditionalFormatting sqref="R17">
    <cfRule type="colorScale" priority="1683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318" priority="1684" stopIfTrue="1" operator="equal">
      <formula>"ACEPTABLE"</formula>
    </cfRule>
    <cfRule type="cellIs" dxfId="2317" priority="1685" stopIfTrue="1" operator="equal">
      <formula>"NO ACEPTABLE"</formula>
    </cfRule>
  </conditionalFormatting>
  <conditionalFormatting sqref="S17">
    <cfRule type="colorScale" priority="1680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316" priority="1681" stopIfTrue="1" operator="equal">
      <formula>"ACEPTABLE"</formula>
    </cfRule>
    <cfRule type="cellIs" dxfId="2315" priority="1682" stopIfTrue="1" operator="equal">
      <formula>"NO ACEPTABLE"</formula>
    </cfRule>
  </conditionalFormatting>
  <conditionalFormatting sqref="O20">
    <cfRule type="colorScale" priority="1677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314" priority="1678" stopIfTrue="1" operator="equal">
      <formula>"ACEPTABLE"</formula>
    </cfRule>
    <cfRule type="cellIs" dxfId="2313" priority="1679" stopIfTrue="1" operator="equal">
      <formula>"NO ACEPTABLE"</formula>
    </cfRule>
  </conditionalFormatting>
  <conditionalFormatting sqref="R20">
    <cfRule type="colorScale" priority="1674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312" priority="1675" stopIfTrue="1" operator="equal">
      <formula>"ACEPTABLE"</formula>
    </cfRule>
    <cfRule type="cellIs" dxfId="2311" priority="1676" stopIfTrue="1" operator="equal">
      <formula>"NO ACEPTABLE"</formula>
    </cfRule>
  </conditionalFormatting>
  <conditionalFormatting sqref="S20">
    <cfRule type="colorScale" priority="1671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310" priority="1672" stopIfTrue="1" operator="equal">
      <formula>"ACEPTABLE"</formula>
    </cfRule>
    <cfRule type="cellIs" dxfId="2309" priority="1673" stopIfTrue="1" operator="equal">
      <formula>"NO ACEPTABLE"</formula>
    </cfRule>
  </conditionalFormatting>
  <conditionalFormatting sqref="O20 O18">
    <cfRule type="colorScale" priority="1668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308" priority="1669" stopIfTrue="1" operator="equal">
      <formula>"ACEPTABLE"</formula>
    </cfRule>
    <cfRule type="cellIs" dxfId="2307" priority="1670" stopIfTrue="1" operator="equal">
      <formula>"NO ACEPTABLE"</formula>
    </cfRule>
  </conditionalFormatting>
  <conditionalFormatting sqref="R20 R18">
    <cfRule type="colorScale" priority="1665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306" priority="1666" stopIfTrue="1" operator="equal">
      <formula>"ACEPTABLE"</formula>
    </cfRule>
    <cfRule type="cellIs" dxfId="2305" priority="1667" stopIfTrue="1" operator="equal">
      <formula>"NO ACEPTABLE"</formula>
    </cfRule>
  </conditionalFormatting>
  <conditionalFormatting sqref="S20 S18">
    <cfRule type="colorScale" priority="1662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304" priority="1663" stopIfTrue="1" operator="equal">
      <formula>"ACEPTABLE"</formula>
    </cfRule>
    <cfRule type="cellIs" dxfId="2303" priority="1664" stopIfTrue="1" operator="equal">
      <formula>"NO ACEPTABLE"</formula>
    </cfRule>
  </conditionalFormatting>
  <conditionalFormatting sqref="O21 R21:S21">
    <cfRule type="cellIs" dxfId="2302" priority="1661" stopIfTrue="1" operator="equal">
      <formula>"N0 Aceptable con control especifico"</formula>
    </cfRule>
  </conditionalFormatting>
  <conditionalFormatting sqref="O21">
    <cfRule type="cellIs" dxfId="2301" priority="1660" stopIfTrue="1" operator="equal">
      <formula>"o"</formula>
    </cfRule>
  </conditionalFormatting>
  <conditionalFormatting sqref="Q21:R21">
    <cfRule type="cellIs" dxfId="2300" priority="1659" stopIfTrue="1" operator="equal">
      <formula>"O"</formula>
    </cfRule>
  </conditionalFormatting>
  <conditionalFormatting sqref="O21">
    <cfRule type="colorScale" priority="1656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299" priority="1657" stopIfTrue="1" operator="equal">
      <formula>"ACEPTABLE"</formula>
    </cfRule>
    <cfRule type="cellIs" dxfId="2298" priority="1658" stopIfTrue="1" operator="equal">
      <formula>"NO ACEPTABLE"</formula>
    </cfRule>
  </conditionalFormatting>
  <conditionalFormatting sqref="R21">
    <cfRule type="colorScale" priority="1653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297" priority="1654" stopIfTrue="1" operator="equal">
      <formula>"ACEPTABLE"</formula>
    </cfRule>
    <cfRule type="cellIs" dxfId="2296" priority="1655" stopIfTrue="1" operator="equal">
      <formula>"NO ACEPTABLE"</formula>
    </cfRule>
  </conditionalFormatting>
  <conditionalFormatting sqref="S21">
    <cfRule type="colorScale" priority="1650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295" priority="1651" stopIfTrue="1" operator="equal">
      <formula>"ACEPTABLE"</formula>
    </cfRule>
    <cfRule type="cellIs" dxfId="2294" priority="1652" stopIfTrue="1" operator="equal">
      <formula>"NO ACEPTABLE"</formula>
    </cfRule>
  </conditionalFormatting>
  <conditionalFormatting sqref="O24 R24:S24">
    <cfRule type="cellIs" dxfId="2293" priority="1649" stopIfTrue="1" operator="equal">
      <formula>"N0 Aceptable con control especifico"</formula>
    </cfRule>
  </conditionalFormatting>
  <conditionalFormatting sqref="O24">
    <cfRule type="cellIs" dxfId="2292" priority="1648" stopIfTrue="1" operator="equal">
      <formula>"o"</formula>
    </cfRule>
  </conditionalFormatting>
  <conditionalFormatting sqref="Q24:R24">
    <cfRule type="cellIs" dxfId="2291" priority="1647" stopIfTrue="1" operator="equal">
      <formula>"O"</formula>
    </cfRule>
  </conditionalFormatting>
  <conditionalFormatting sqref="O24">
    <cfRule type="colorScale" priority="1644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290" priority="1645" stopIfTrue="1" operator="equal">
      <formula>"ACEPTABLE"</formula>
    </cfRule>
    <cfRule type="cellIs" dxfId="2289" priority="1646" stopIfTrue="1" operator="equal">
      <formula>"NO ACEPTABLE"</formula>
    </cfRule>
  </conditionalFormatting>
  <conditionalFormatting sqref="R24">
    <cfRule type="colorScale" priority="1641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288" priority="1642" stopIfTrue="1" operator="equal">
      <formula>"ACEPTABLE"</formula>
    </cfRule>
    <cfRule type="cellIs" dxfId="2287" priority="1643" stopIfTrue="1" operator="equal">
      <formula>"NO ACEPTABLE"</formula>
    </cfRule>
  </conditionalFormatting>
  <conditionalFormatting sqref="S24">
    <cfRule type="colorScale" priority="1638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286" priority="1639" stopIfTrue="1" operator="equal">
      <formula>"ACEPTABLE"</formula>
    </cfRule>
    <cfRule type="cellIs" dxfId="2285" priority="1640" stopIfTrue="1" operator="equal">
      <formula>"NO ACEPTABLE"</formula>
    </cfRule>
  </conditionalFormatting>
  <conditionalFormatting sqref="R22:S23 O22:O23">
    <cfRule type="cellIs" dxfId="2284" priority="1637" stopIfTrue="1" operator="equal">
      <formula>"N0 Aceptable con control especifico"</formula>
    </cfRule>
  </conditionalFormatting>
  <conditionalFormatting sqref="O22:O23">
    <cfRule type="cellIs" dxfId="2283" priority="1636" stopIfTrue="1" operator="equal">
      <formula>"o"</formula>
    </cfRule>
  </conditionalFormatting>
  <conditionalFormatting sqref="Q22:R23">
    <cfRule type="cellIs" dxfId="2282" priority="1635" stopIfTrue="1" operator="equal">
      <formula>"O"</formula>
    </cfRule>
  </conditionalFormatting>
  <conditionalFormatting sqref="O22:O23">
    <cfRule type="colorScale" priority="1632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281" priority="1633" stopIfTrue="1" operator="equal">
      <formula>"ACEPTABLE"</formula>
    </cfRule>
    <cfRule type="cellIs" dxfId="2280" priority="1634" stopIfTrue="1" operator="equal">
      <formula>"NO ACEPTABLE"</formula>
    </cfRule>
  </conditionalFormatting>
  <conditionalFormatting sqref="R22:R23">
    <cfRule type="colorScale" priority="1629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279" priority="1630" stopIfTrue="1" operator="equal">
      <formula>"ACEPTABLE"</formula>
    </cfRule>
    <cfRule type="cellIs" dxfId="2278" priority="1631" stopIfTrue="1" operator="equal">
      <formula>"NO ACEPTABLE"</formula>
    </cfRule>
  </conditionalFormatting>
  <conditionalFormatting sqref="S22:S23">
    <cfRule type="colorScale" priority="1626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277" priority="1627" stopIfTrue="1" operator="equal">
      <formula>"ACEPTABLE"</formula>
    </cfRule>
    <cfRule type="cellIs" dxfId="2276" priority="1628" stopIfTrue="1" operator="equal">
      <formula>"NO ACEPTABLE"</formula>
    </cfRule>
  </conditionalFormatting>
  <conditionalFormatting sqref="O22:O23">
    <cfRule type="colorScale" priority="1623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275" priority="1624" stopIfTrue="1" operator="equal">
      <formula>"ACEPTABLE"</formula>
    </cfRule>
    <cfRule type="cellIs" dxfId="2274" priority="1625" stopIfTrue="1" operator="equal">
      <formula>"NO ACEPTABLE"</formula>
    </cfRule>
  </conditionalFormatting>
  <conditionalFormatting sqref="R22:R23">
    <cfRule type="colorScale" priority="1620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273" priority="1621" stopIfTrue="1" operator="equal">
      <formula>"ACEPTABLE"</formula>
    </cfRule>
    <cfRule type="cellIs" dxfId="2272" priority="1622" stopIfTrue="1" operator="equal">
      <formula>"NO ACEPTABLE"</formula>
    </cfRule>
  </conditionalFormatting>
  <conditionalFormatting sqref="S22:S23">
    <cfRule type="colorScale" priority="1617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271" priority="1618" stopIfTrue="1" operator="equal">
      <formula>"ACEPTABLE"</formula>
    </cfRule>
    <cfRule type="cellIs" dxfId="2270" priority="1619" stopIfTrue="1" operator="equal">
      <formula>"NO ACEPTABLE"</formula>
    </cfRule>
  </conditionalFormatting>
  <conditionalFormatting sqref="O23">
    <cfRule type="colorScale" priority="1614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269" priority="1615" stopIfTrue="1" operator="equal">
      <formula>"ACEPTABLE"</formula>
    </cfRule>
    <cfRule type="cellIs" dxfId="2268" priority="1616" stopIfTrue="1" operator="equal">
      <formula>"NO ACEPTABLE"</formula>
    </cfRule>
  </conditionalFormatting>
  <conditionalFormatting sqref="R23">
    <cfRule type="colorScale" priority="1611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267" priority="1612" stopIfTrue="1" operator="equal">
      <formula>"ACEPTABLE"</formula>
    </cfRule>
    <cfRule type="cellIs" dxfId="2266" priority="1613" stopIfTrue="1" operator="equal">
      <formula>"NO ACEPTABLE"</formula>
    </cfRule>
  </conditionalFormatting>
  <conditionalFormatting sqref="S23">
    <cfRule type="colorScale" priority="1608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265" priority="1609" stopIfTrue="1" operator="equal">
      <formula>"ACEPTABLE"</formula>
    </cfRule>
    <cfRule type="cellIs" dxfId="2264" priority="1610" stopIfTrue="1" operator="equal">
      <formula>"NO ACEPTABLE"</formula>
    </cfRule>
  </conditionalFormatting>
  <conditionalFormatting sqref="O25 R25:S25">
    <cfRule type="cellIs" dxfId="2263" priority="1607" stopIfTrue="1" operator="equal">
      <formula>"N0 Aceptable con control especifico"</formula>
    </cfRule>
  </conditionalFormatting>
  <conditionalFormatting sqref="O25">
    <cfRule type="cellIs" dxfId="2262" priority="1606" stopIfTrue="1" operator="equal">
      <formula>"o"</formula>
    </cfRule>
  </conditionalFormatting>
  <conditionalFormatting sqref="Q25:R25">
    <cfRule type="cellIs" dxfId="2261" priority="1605" stopIfTrue="1" operator="equal">
      <formula>"O"</formula>
    </cfRule>
  </conditionalFormatting>
  <conditionalFormatting sqref="O25">
    <cfRule type="colorScale" priority="1602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260" priority="1603" stopIfTrue="1" operator="equal">
      <formula>"ACEPTABLE"</formula>
    </cfRule>
    <cfRule type="cellIs" dxfId="2259" priority="1604" stopIfTrue="1" operator="equal">
      <formula>"NO ACEPTABLE"</formula>
    </cfRule>
  </conditionalFormatting>
  <conditionalFormatting sqref="R25">
    <cfRule type="colorScale" priority="1599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258" priority="1600" stopIfTrue="1" operator="equal">
      <formula>"ACEPTABLE"</formula>
    </cfRule>
    <cfRule type="cellIs" dxfId="2257" priority="1601" stopIfTrue="1" operator="equal">
      <formula>"NO ACEPTABLE"</formula>
    </cfRule>
  </conditionalFormatting>
  <conditionalFormatting sqref="S25">
    <cfRule type="colorScale" priority="1596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256" priority="1597" stopIfTrue="1" operator="equal">
      <formula>"ACEPTABLE"</formula>
    </cfRule>
    <cfRule type="cellIs" dxfId="2255" priority="1598" stopIfTrue="1" operator="equal">
      <formula>"NO ACEPTABLE"</formula>
    </cfRule>
  </conditionalFormatting>
  <conditionalFormatting sqref="R26:S30 O26:O30">
    <cfRule type="cellIs" dxfId="2254" priority="1595" stopIfTrue="1" operator="equal">
      <formula>"N0 Aceptable con control especifico"</formula>
    </cfRule>
  </conditionalFormatting>
  <conditionalFormatting sqref="O26:O30">
    <cfRule type="cellIs" dxfId="2253" priority="1594" stopIfTrue="1" operator="equal">
      <formula>"o"</formula>
    </cfRule>
  </conditionalFormatting>
  <conditionalFormatting sqref="Q26:R30">
    <cfRule type="cellIs" dxfId="2252" priority="1593" stopIfTrue="1" operator="equal">
      <formula>"O"</formula>
    </cfRule>
  </conditionalFormatting>
  <conditionalFormatting sqref="O27:O28">
    <cfRule type="colorScale" priority="1590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251" priority="1591" stopIfTrue="1" operator="equal">
      <formula>"ACEPTABLE"</formula>
    </cfRule>
    <cfRule type="cellIs" dxfId="2250" priority="1592" stopIfTrue="1" operator="equal">
      <formula>"NO ACEPTABLE"</formula>
    </cfRule>
  </conditionalFormatting>
  <conditionalFormatting sqref="R27:R28">
    <cfRule type="colorScale" priority="1587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249" priority="1588" stopIfTrue="1" operator="equal">
      <formula>"ACEPTABLE"</formula>
    </cfRule>
    <cfRule type="cellIs" dxfId="2248" priority="1589" stopIfTrue="1" operator="equal">
      <formula>"NO ACEPTABLE"</formula>
    </cfRule>
  </conditionalFormatting>
  <conditionalFormatting sqref="S27:S28">
    <cfRule type="colorScale" priority="1584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247" priority="1585" stopIfTrue="1" operator="equal">
      <formula>"ACEPTABLE"</formula>
    </cfRule>
    <cfRule type="cellIs" dxfId="2246" priority="1586" stopIfTrue="1" operator="equal">
      <formula>"NO ACEPTABLE"</formula>
    </cfRule>
  </conditionalFormatting>
  <conditionalFormatting sqref="O26">
    <cfRule type="colorScale" priority="1581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245" priority="1582" stopIfTrue="1" operator="equal">
      <formula>"ACEPTABLE"</formula>
    </cfRule>
    <cfRule type="cellIs" dxfId="2244" priority="1583" stopIfTrue="1" operator="equal">
      <formula>"NO ACEPTABLE"</formula>
    </cfRule>
  </conditionalFormatting>
  <conditionalFormatting sqref="R26">
    <cfRule type="colorScale" priority="1578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243" priority="1579" stopIfTrue="1" operator="equal">
      <formula>"ACEPTABLE"</formula>
    </cfRule>
    <cfRule type="cellIs" dxfId="2242" priority="1580" stopIfTrue="1" operator="equal">
      <formula>"NO ACEPTABLE"</formula>
    </cfRule>
  </conditionalFormatting>
  <conditionalFormatting sqref="S26">
    <cfRule type="colorScale" priority="1575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241" priority="1576" stopIfTrue="1" operator="equal">
      <formula>"ACEPTABLE"</formula>
    </cfRule>
    <cfRule type="cellIs" dxfId="2240" priority="1577" stopIfTrue="1" operator="equal">
      <formula>"NO ACEPTABLE"</formula>
    </cfRule>
  </conditionalFormatting>
  <conditionalFormatting sqref="O28">
    <cfRule type="colorScale" priority="1572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239" priority="1573" stopIfTrue="1" operator="equal">
      <formula>"ACEPTABLE"</formula>
    </cfRule>
    <cfRule type="cellIs" dxfId="2238" priority="1574" stopIfTrue="1" operator="equal">
      <formula>"NO ACEPTABLE"</formula>
    </cfRule>
  </conditionalFormatting>
  <conditionalFormatting sqref="R28">
    <cfRule type="colorScale" priority="1569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237" priority="1570" stopIfTrue="1" operator="equal">
      <formula>"ACEPTABLE"</formula>
    </cfRule>
    <cfRule type="cellIs" dxfId="2236" priority="1571" stopIfTrue="1" operator="equal">
      <formula>"NO ACEPTABLE"</formula>
    </cfRule>
  </conditionalFormatting>
  <conditionalFormatting sqref="S28">
    <cfRule type="colorScale" priority="1566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235" priority="1567" stopIfTrue="1" operator="equal">
      <formula>"ACEPTABLE"</formula>
    </cfRule>
    <cfRule type="cellIs" dxfId="2234" priority="1568" stopIfTrue="1" operator="equal">
      <formula>"NO ACEPTABLE"</formula>
    </cfRule>
  </conditionalFormatting>
  <conditionalFormatting sqref="O30">
    <cfRule type="colorScale" priority="1563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233" priority="1564" stopIfTrue="1" operator="equal">
      <formula>"ACEPTABLE"</formula>
    </cfRule>
    <cfRule type="cellIs" dxfId="2232" priority="1565" stopIfTrue="1" operator="equal">
      <formula>"NO ACEPTABLE"</formula>
    </cfRule>
  </conditionalFormatting>
  <conditionalFormatting sqref="R30">
    <cfRule type="colorScale" priority="1560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231" priority="1561" stopIfTrue="1" operator="equal">
      <formula>"ACEPTABLE"</formula>
    </cfRule>
    <cfRule type="cellIs" dxfId="2230" priority="1562" stopIfTrue="1" operator="equal">
      <formula>"NO ACEPTABLE"</formula>
    </cfRule>
  </conditionalFormatting>
  <conditionalFormatting sqref="S30">
    <cfRule type="colorScale" priority="1557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229" priority="1558" stopIfTrue="1" operator="equal">
      <formula>"ACEPTABLE"</formula>
    </cfRule>
    <cfRule type="cellIs" dxfId="2228" priority="1559" stopIfTrue="1" operator="equal">
      <formula>"NO ACEPTABLE"</formula>
    </cfRule>
  </conditionalFormatting>
  <conditionalFormatting sqref="O29:O30">
    <cfRule type="colorScale" priority="1554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227" priority="1555" stopIfTrue="1" operator="equal">
      <formula>"ACEPTABLE"</formula>
    </cfRule>
    <cfRule type="cellIs" dxfId="2226" priority="1556" stopIfTrue="1" operator="equal">
      <formula>"NO ACEPTABLE"</formula>
    </cfRule>
  </conditionalFormatting>
  <conditionalFormatting sqref="R29:R30">
    <cfRule type="colorScale" priority="1551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225" priority="1552" stopIfTrue="1" operator="equal">
      <formula>"ACEPTABLE"</formula>
    </cfRule>
    <cfRule type="cellIs" dxfId="2224" priority="1553" stopIfTrue="1" operator="equal">
      <formula>"NO ACEPTABLE"</formula>
    </cfRule>
  </conditionalFormatting>
  <conditionalFormatting sqref="S29:S30">
    <cfRule type="colorScale" priority="1548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223" priority="1549" stopIfTrue="1" operator="equal">
      <formula>"ACEPTABLE"</formula>
    </cfRule>
    <cfRule type="cellIs" dxfId="2222" priority="1550" stopIfTrue="1" operator="equal">
      <formula>"NO ACEPTABLE"</formula>
    </cfRule>
  </conditionalFormatting>
  <conditionalFormatting sqref="O31 R31:S31">
    <cfRule type="cellIs" dxfId="2221" priority="1547" stopIfTrue="1" operator="equal">
      <formula>"N0 Aceptable con control especifico"</formula>
    </cfRule>
  </conditionalFormatting>
  <conditionalFormatting sqref="O31">
    <cfRule type="cellIs" dxfId="2220" priority="1546" stopIfTrue="1" operator="equal">
      <formula>"o"</formula>
    </cfRule>
  </conditionalFormatting>
  <conditionalFormatting sqref="Q31:R31">
    <cfRule type="cellIs" dxfId="2219" priority="1545" stopIfTrue="1" operator="equal">
      <formula>"O"</formula>
    </cfRule>
  </conditionalFormatting>
  <conditionalFormatting sqref="O31">
    <cfRule type="colorScale" priority="1542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218" priority="1543" stopIfTrue="1" operator="equal">
      <formula>"ACEPTABLE"</formula>
    </cfRule>
    <cfRule type="cellIs" dxfId="2217" priority="1544" stopIfTrue="1" operator="equal">
      <formula>"NO ACEPTABLE"</formula>
    </cfRule>
  </conditionalFormatting>
  <conditionalFormatting sqref="R31">
    <cfRule type="colorScale" priority="1539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216" priority="1540" stopIfTrue="1" operator="equal">
      <formula>"ACEPTABLE"</formula>
    </cfRule>
    <cfRule type="cellIs" dxfId="2215" priority="1541" stopIfTrue="1" operator="equal">
      <formula>"NO ACEPTABLE"</formula>
    </cfRule>
  </conditionalFormatting>
  <conditionalFormatting sqref="S31">
    <cfRule type="colorScale" priority="1536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214" priority="1537" stopIfTrue="1" operator="equal">
      <formula>"ACEPTABLE"</formula>
    </cfRule>
    <cfRule type="cellIs" dxfId="2213" priority="1538" stopIfTrue="1" operator="equal">
      <formula>"NO ACEPTABLE"</formula>
    </cfRule>
  </conditionalFormatting>
  <conditionalFormatting sqref="O35 R35:S35">
    <cfRule type="cellIs" dxfId="2212" priority="1535" stopIfTrue="1" operator="equal">
      <formula>"N0 Aceptable con control especifico"</formula>
    </cfRule>
  </conditionalFormatting>
  <conditionalFormatting sqref="O35">
    <cfRule type="cellIs" dxfId="2211" priority="1534" stopIfTrue="1" operator="equal">
      <formula>"o"</formula>
    </cfRule>
  </conditionalFormatting>
  <conditionalFormatting sqref="Q35:R35">
    <cfRule type="cellIs" dxfId="2210" priority="1533" stopIfTrue="1" operator="equal">
      <formula>"O"</formula>
    </cfRule>
  </conditionalFormatting>
  <conditionalFormatting sqref="O35">
    <cfRule type="colorScale" priority="1530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209" priority="1531" stopIfTrue="1" operator="equal">
      <formula>"ACEPTABLE"</formula>
    </cfRule>
    <cfRule type="cellIs" dxfId="2208" priority="1532" stopIfTrue="1" operator="equal">
      <formula>"NO ACEPTABLE"</formula>
    </cfRule>
  </conditionalFormatting>
  <conditionalFormatting sqref="R35">
    <cfRule type="colorScale" priority="1527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207" priority="1528" stopIfTrue="1" operator="equal">
      <formula>"ACEPTABLE"</formula>
    </cfRule>
    <cfRule type="cellIs" dxfId="2206" priority="1529" stopIfTrue="1" operator="equal">
      <formula>"NO ACEPTABLE"</formula>
    </cfRule>
  </conditionalFormatting>
  <conditionalFormatting sqref="S35">
    <cfRule type="colorScale" priority="1524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205" priority="1525" stopIfTrue="1" operator="equal">
      <formula>"ACEPTABLE"</formula>
    </cfRule>
    <cfRule type="cellIs" dxfId="2204" priority="1526" stopIfTrue="1" operator="equal">
      <formula>"NO ACEPTABLE"</formula>
    </cfRule>
  </conditionalFormatting>
  <conditionalFormatting sqref="R32:S32 O32 O34 R34:S34">
    <cfRule type="cellIs" dxfId="2203" priority="1523" stopIfTrue="1" operator="equal">
      <formula>"N0 Aceptable con control especifico"</formula>
    </cfRule>
  </conditionalFormatting>
  <conditionalFormatting sqref="O32 O34">
    <cfRule type="cellIs" dxfId="2202" priority="1522" stopIfTrue="1" operator="equal">
      <formula>"o"</formula>
    </cfRule>
  </conditionalFormatting>
  <conditionalFormatting sqref="Q32:R32 Q34:R34">
    <cfRule type="cellIs" dxfId="2201" priority="1521" stopIfTrue="1" operator="equal">
      <formula>"O"</formula>
    </cfRule>
  </conditionalFormatting>
  <conditionalFormatting sqref="O34 O32">
    <cfRule type="colorScale" priority="1518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200" priority="1519" stopIfTrue="1" operator="equal">
      <formula>"ACEPTABLE"</formula>
    </cfRule>
    <cfRule type="cellIs" dxfId="2199" priority="1520" stopIfTrue="1" operator="equal">
      <formula>"NO ACEPTABLE"</formula>
    </cfRule>
  </conditionalFormatting>
  <conditionalFormatting sqref="R34 R32">
    <cfRule type="colorScale" priority="1515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198" priority="1516" stopIfTrue="1" operator="equal">
      <formula>"ACEPTABLE"</formula>
    </cfRule>
    <cfRule type="cellIs" dxfId="2197" priority="1517" stopIfTrue="1" operator="equal">
      <formula>"NO ACEPTABLE"</formula>
    </cfRule>
  </conditionalFormatting>
  <conditionalFormatting sqref="S34 S32">
    <cfRule type="colorScale" priority="1512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196" priority="1513" stopIfTrue="1" operator="equal">
      <formula>"ACEPTABLE"</formula>
    </cfRule>
    <cfRule type="cellIs" dxfId="2195" priority="1514" stopIfTrue="1" operator="equal">
      <formula>"NO ACEPTABLE"</formula>
    </cfRule>
  </conditionalFormatting>
  <conditionalFormatting sqref="O32">
    <cfRule type="colorScale" priority="1509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194" priority="1510" stopIfTrue="1" operator="equal">
      <formula>"ACEPTABLE"</formula>
    </cfRule>
    <cfRule type="cellIs" dxfId="2193" priority="1511" stopIfTrue="1" operator="equal">
      <formula>"NO ACEPTABLE"</formula>
    </cfRule>
  </conditionalFormatting>
  <conditionalFormatting sqref="R32">
    <cfRule type="colorScale" priority="1506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192" priority="1507" stopIfTrue="1" operator="equal">
      <formula>"ACEPTABLE"</formula>
    </cfRule>
    <cfRule type="cellIs" dxfId="2191" priority="1508" stopIfTrue="1" operator="equal">
      <formula>"NO ACEPTABLE"</formula>
    </cfRule>
  </conditionalFormatting>
  <conditionalFormatting sqref="S32">
    <cfRule type="colorScale" priority="1503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190" priority="1504" stopIfTrue="1" operator="equal">
      <formula>"ACEPTABLE"</formula>
    </cfRule>
    <cfRule type="cellIs" dxfId="2189" priority="1505" stopIfTrue="1" operator="equal">
      <formula>"NO ACEPTABLE"</formula>
    </cfRule>
  </conditionalFormatting>
  <conditionalFormatting sqref="O34">
    <cfRule type="colorScale" priority="1500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188" priority="1501" stopIfTrue="1" operator="equal">
      <formula>"ACEPTABLE"</formula>
    </cfRule>
    <cfRule type="cellIs" dxfId="2187" priority="1502" stopIfTrue="1" operator="equal">
      <formula>"NO ACEPTABLE"</formula>
    </cfRule>
  </conditionalFormatting>
  <conditionalFormatting sqref="R34">
    <cfRule type="colorScale" priority="1497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186" priority="1498" stopIfTrue="1" operator="equal">
      <formula>"ACEPTABLE"</formula>
    </cfRule>
    <cfRule type="cellIs" dxfId="2185" priority="1499" stopIfTrue="1" operator="equal">
      <formula>"NO ACEPTABLE"</formula>
    </cfRule>
  </conditionalFormatting>
  <conditionalFormatting sqref="S34">
    <cfRule type="colorScale" priority="1494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184" priority="1495" stopIfTrue="1" operator="equal">
      <formula>"ACEPTABLE"</formula>
    </cfRule>
    <cfRule type="cellIs" dxfId="2183" priority="1496" stopIfTrue="1" operator="equal">
      <formula>"NO ACEPTABLE"</formula>
    </cfRule>
  </conditionalFormatting>
  <conditionalFormatting sqref="R36:S40 O36:O40">
    <cfRule type="cellIs" dxfId="2182" priority="1493" stopIfTrue="1" operator="equal">
      <formula>"N0 Aceptable con control especifico"</formula>
    </cfRule>
  </conditionalFormatting>
  <conditionalFormatting sqref="O36:O40">
    <cfRule type="cellIs" dxfId="2181" priority="1492" stopIfTrue="1" operator="equal">
      <formula>"o"</formula>
    </cfRule>
  </conditionalFormatting>
  <conditionalFormatting sqref="Q36:R40">
    <cfRule type="cellIs" dxfId="2180" priority="1491" stopIfTrue="1" operator="equal">
      <formula>"O"</formula>
    </cfRule>
  </conditionalFormatting>
  <conditionalFormatting sqref="O37:O38">
    <cfRule type="colorScale" priority="1488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179" priority="1489" stopIfTrue="1" operator="equal">
      <formula>"ACEPTABLE"</formula>
    </cfRule>
    <cfRule type="cellIs" dxfId="2178" priority="1490" stopIfTrue="1" operator="equal">
      <formula>"NO ACEPTABLE"</formula>
    </cfRule>
  </conditionalFormatting>
  <conditionalFormatting sqref="R37:R38">
    <cfRule type="colorScale" priority="1485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177" priority="1486" stopIfTrue="1" operator="equal">
      <formula>"ACEPTABLE"</formula>
    </cfRule>
    <cfRule type="cellIs" dxfId="2176" priority="1487" stopIfTrue="1" operator="equal">
      <formula>"NO ACEPTABLE"</formula>
    </cfRule>
  </conditionalFormatting>
  <conditionalFormatting sqref="S37:S38">
    <cfRule type="colorScale" priority="1482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175" priority="1483" stopIfTrue="1" operator="equal">
      <formula>"ACEPTABLE"</formula>
    </cfRule>
    <cfRule type="cellIs" dxfId="2174" priority="1484" stopIfTrue="1" operator="equal">
      <formula>"NO ACEPTABLE"</formula>
    </cfRule>
  </conditionalFormatting>
  <conditionalFormatting sqref="O36">
    <cfRule type="colorScale" priority="1479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173" priority="1480" stopIfTrue="1" operator="equal">
      <formula>"ACEPTABLE"</formula>
    </cfRule>
    <cfRule type="cellIs" dxfId="2172" priority="1481" stopIfTrue="1" operator="equal">
      <formula>"NO ACEPTABLE"</formula>
    </cfRule>
  </conditionalFormatting>
  <conditionalFormatting sqref="R36">
    <cfRule type="colorScale" priority="1476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171" priority="1477" stopIfTrue="1" operator="equal">
      <formula>"ACEPTABLE"</formula>
    </cfRule>
    <cfRule type="cellIs" dxfId="2170" priority="1478" stopIfTrue="1" operator="equal">
      <formula>"NO ACEPTABLE"</formula>
    </cfRule>
  </conditionalFormatting>
  <conditionalFormatting sqref="S36">
    <cfRule type="colorScale" priority="1473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169" priority="1474" stopIfTrue="1" operator="equal">
      <formula>"ACEPTABLE"</formula>
    </cfRule>
    <cfRule type="cellIs" dxfId="2168" priority="1475" stopIfTrue="1" operator="equal">
      <formula>"NO ACEPTABLE"</formula>
    </cfRule>
  </conditionalFormatting>
  <conditionalFormatting sqref="O38">
    <cfRule type="colorScale" priority="1470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167" priority="1471" stopIfTrue="1" operator="equal">
      <formula>"ACEPTABLE"</formula>
    </cfRule>
    <cfRule type="cellIs" dxfId="2166" priority="1472" stopIfTrue="1" operator="equal">
      <formula>"NO ACEPTABLE"</formula>
    </cfRule>
  </conditionalFormatting>
  <conditionalFormatting sqref="R38">
    <cfRule type="colorScale" priority="1467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165" priority="1468" stopIfTrue="1" operator="equal">
      <formula>"ACEPTABLE"</formula>
    </cfRule>
    <cfRule type="cellIs" dxfId="2164" priority="1469" stopIfTrue="1" operator="equal">
      <formula>"NO ACEPTABLE"</formula>
    </cfRule>
  </conditionalFormatting>
  <conditionalFormatting sqref="S38">
    <cfRule type="colorScale" priority="1464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163" priority="1465" stopIfTrue="1" operator="equal">
      <formula>"ACEPTABLE"</formula>
    </cfRule>
    <cfRule type="cellIs" dxfId="2162" priority="1466" stopIfTrue="1" operator="equal">
      <formula>"NO ACEPTABLE"</formula>
    </cfRule>
  </conditionalFormatting>
  <conditionalFormatting sqref="O40">
    <cfRule type="colorScale" priority="1461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161" priority="1462" stopIfTrue="1" operator="equal">
      <formula>"ACEPTABLE"</formula>
    </cfRule>
    <cfRule type="cellIs" dxfId="2160" priority="1463" stopIfTrue="1" operator="equal">
      <formula>"NO ACEPTABLE"</formula>
    </cfRule>
  </conditionalFormatting>
  <conditionalFormatting sqref="R40">
    <cfRule type="colorScale" priority="1458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159" priority="1459" stopIfTrue="1" operator="equal">
      <formula>"ACEPTABLE"</formula>
    </cfRule>
    <cfRule type="cellIs" dxfId="2158" priority="1460" stopIfTrue="1" operator="equal">
      <formula>"NO ACEPTABLE"</formula>
    </cfRule>
  </conditionalFormatting>
  <conditionalFormatting sqref="S40">
    <cfRule type="colorScale" priority="1455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157" priority="1456" stopIfTrue="1" operator="equal">
      <formula>"ACEPTABLE"</formula>
    </cfRule>
    <cfRule type="cellIs" dxfId="2156" priority="1457" stopIfTrue="1" operator="equal">
      <formula>"NO ACEPTABLE"</formula>
    </cfRule>
  </conditionalFormatting>
  <conditionalFormatting sqref="O39:O40">
    <cfRule type="colorScale" priority="1452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155" priority="1453" stopIfTrue="1" operator="equal">
      <formula>"ACEPTABLE"</formula>
    </cfRule>
    <cfRule type="cellIs" dxfId="2154" priority="1454" stopIfTrue="1" operator="equal">
      <formula>"NO ACEPTABLE"</formula>
    </cfRule>
  </conditionalFormatting>
  <conditionalFormatting sqref="R39:R40">
    <cfRule type="colorScale" priority="1449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153" priority="1450" stopIfTrue="1" operator="equal">
      <formula>"ACEPTABLE"</formula>
    </cfRule>
    <cfRule type="cellIs" dxfId="2152" priority="1451" stopIfTrue="1" operator="equal">
      <formula>"NO ACEPTABLE"</formula>
    </cfRule>
  </conditionalFormatting>
  <conditionalFormatting sqref="S39:S40">
    <cfRule type="colorScale" priority="1446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151" priority="1447" stopIfTrue="1" operator="equal">
      <formula>"ACEPTABLE"</formula>
    </cfRule>
    <cfRule type="cellIs" dxfId="2150" priority="1448" stopIfTrue="1" operator="equal">
      <formula>"NO ACEPTABLE"</formula>
    </cfRule>
  </conditionalFormatting>
  <conditionalFormatting sqref="O41 R41:S41">
    <cfRule type="cellIs" dxfId="2149" priority="1445" stopIfTrue="1" operator="equal">
      <formula>"N0 Aceptable con control especifico"</formula>
    </cfRule>
  </conditionalFormatting>
  <conditionalFormatting sqref="O41">
    <cfRule type="cellIs" dxfId="2148" priority="1444" stopIfTrue="1" operator="equal">
      <formula>"o"</formula>
    </cfRule>
  </conditionalFormatting>
  <conditionalFormatting sqref="Q41:R41">
    <cfRule type="cellIs" dxfId="2147" priority="1443" stopIfTrue="1" operator="equal">
      <formula>"O"</formula>
    </cfRule>
  </conditionalFormatting>
  <conditionalFormatting sqref="O41">
    <cfRule type="colorScale" priority="1440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146" priority="1441" stopIfTrue="1" operator="equal">
      <formula>"ACEPTABLE"</formula>
    </cfRule>
    <cfRule type="cellIs" dxfId="2145" priority="1442" stopIfTrue="1" operator="equal">
      <formula>"NO ACEPTABLE"</formula>
    </cfRule>
  </conditionalFormatting>
  <conditionalFormatting sqref="R41">
    <cfRule type="colorScale" priority="1437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144" priority="1438" stopIfTrue="1" operator="equal">
      <formula>"ACEPTABLE"</formula>
    </cfRule>
    <cfRule type="cellIs" dxfId="2143" priority="1439" stopIfTrue="1" operator="equal">
      <formula>"NO ACEPTABLE"</formula>
    </cfRule>
  </conditionalFormatting>
  <conditionalFormatting sqref="S41">
    <cfRule type="colorScale" priority="1434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142" priority="1435" stopIfTrue="1" operator="equal">
      <formula>"ACEPTABLE"</formula>
    </cfRule>
    <cfRule type="cellIs" dxfId="2141" priority="1436" stopIfTrue="1" operator="equal">
      <formula>"NO ACEPTABLE"</formula>
    </cfRule>
  </conditionalFormatting>
  <conditionalFormatting sqref="O44 R44:S44">
    <cfRule type="cellIs" dxfId="2140" priority="1433" stopIfTrue="1" operator="equal">
      <formula>"N0 Aceptable con control especifico"</formula>
    </cfRule>
  </conditionalFormatting>
  <conditionalFormatting sqref="O44">
    <cfRule type="cellIs" dxfId="2139" priority="1432" stopIfTrue="1" operator="equal">
      <formula>"o"</formula>
    </cfRule>
  </conditionalFormatting>
  <conditionalFormatting sqref="Q44:R44">
    <cfRule type="cellIs" dxfId="2138" priority="1431" stopIfTrue="1" operator="equal">
      <formula>"O"</formula>
    </cfRule>
  </conditionalFormatting>
  <conditionalFormatting sqref="O44">
    <cfRule type="colorScale" priority="1428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137" priority="1429" stopIfTrue="1" operator="equal">
      <formula>"ACEPTABLE"</formula>
    </cfRule>
    <cfRule type="cellIs" dxfId="2136" priority="1430" stopIfTrue="1" operator="equal">
      <formula>"NO ACEPTABLE"</formula>
    </cfRule>
  </conditionalFormatting>
  <conditionalFormatting sqref="R44">
    <cfRule type="colorScale" priority="1425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135" priority="1426" stopIfTrue="1" operator="equal">
      <formula>"ACEPTABLE"</formula>
    </cfRule>
    <cfRule type="cellIs" dxfId="2134" priority="1427" stopIfTrue="1" operator="equal">
      <formula>"NO ACEPTABLE"</formula>
    </cfRule>
  </conditionalFormatting>
  <conditionalFormatting sqref="S44">
    <cfRule type="colorScale" priority="1422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133" priority="1423" stopIfTrue="1" operator="equal">
      <formula>"ACEPTABLE"</formula>
    </cfRule>
    <cfRule type="cellIs" dxfId="2132" priority="1424" stopIfTrue="1" operator="equal">
      <formula>"NO ACEPTABLE"</formula>
    </cfRule>
  </conditionalFormatting>
  <conditionalFormatting sqref="R42:S43 O42:O43">
    <cfRule type="cellIs" dxfId="2131" priority="1421" stopIfTrue="1" operator="equal">
      <formula>"N0 Aceptable con control especifico"</formula>
    </cfRule>
  </conditionalFormatting>
  <conditionalFormatting sqref="O42:O43">
    <cfRule type="cellIs" dxfId="2130" priority="1420" stopIfTrue="1" operator="equal">
      <formula>"o"</formula>
    </cfRule>
  </conditionalFormatting>
  <conditionalFormatting sqref="Q42:R43">
    <cfRule type="cellIs" dxfId="2129" priority="1419" stopIfTrue="1" operator="equal">
      <formula>"O"</formula>
    </cfRule>
  </conditionalFormatting>
  <conditionalFormatting sqref="O42:O43">
    <cfRule type="colorScale" priority="1416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128" priority="1417" stopIfTrue="1" operator="equal">
      <formula>"ACEPTABLE"</formula>
    </cfRule>
    <cfRule type="cellIs" dxfId="2127" priority="1418" stopIfTrue="1" operator="equal">
      <formula>"NO ACEPTABLE"</formula>
    </cfRule>
  </conditionalFormatting>
  <conditionalFormatting sqref="R42:R43">
    <cfRule type="colorScale" priority="1413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126" priority="1414" stopIfTrue="1" operator="equal">
      <formula>"ACEPTABLE"</formula>
    </cfRule>
    <cfRule type="cellIs" dxfId="2125" priority="1415" stopIfTrue="1" operator="equal">
      <formula>"NO ACEPTABLE"</formula>
    </cfRule>
  </conditionalFormatting>
  <conditionalFormatting sqref="S42:S43">
    <cfRule type="colorScale" priority="1410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124" priority="1411" stopIfTrue="1" operator="equal">
      <formula>"ACEPTABLE"</formula>
    </cfRule>
    <cfRule type="cellIs" dxfId="2123" priority="1412" stopIfTrue="1" operator="equal">
      <formula>"NO ACEPTABLE"</formula>
    </cfRule>
  </conditionalFormatting>
  <conditionalFormatting sqref="O42:O43">
    <cfRule type="colorScale" priority="1407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122" priority="1408" stopIfTrue="1" operator="equal">
      <formula>"ACEPTABLE"</formula>
    </cfRule>
    <cfRule type="cellIs" dxfId="2121" priority="1409" stopIfTrue="1" operator="equal">
      <formula>"NO ACEPTABLE"</formula>
    </cfRule>
  </conditionalFormatting>
  <conditionalFormatting sqref="R42:R43">
    <cfRule type="colorScale" priority="1404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120" priority="1405" stopIfTrue="1" operator="equal">
      <formula>"ACEPTABLE"</formula>
    </cfRule>
    <cfRule type="cellIs" dxfId="2119" priority="1406" stopIfTrue="1" operator="equal">
      <formula>"NO ACEPTABLE"</formula>
    </cfRule>
  </conditionalFormatting>
  <conditionalFormatting sqref="S42:S43">
    <cfRule type="colorScale" priority="1401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118" priority="1402" stopIfTrue="1" operator="equal">
      <formula>"ACEPTABLE"</formula>
    </cfRule>
    <cfRule type="cellIs" dxfId="2117" priority="1403" stopIfTrue="1" operator="equal">
      <formula>"NO ACEPTABLE"</formula>
    </cfRule>
  </conditionalFormatting>
  <conditionalFormatting sqref="O43">
    <cfRule type="colorScale" priority="1398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116" priority="1399" stopIfTrue="1" operator="equal">
      <formula>"ACEPTABLE"</formula>
    </cfRule>
    <cfRule type="cellIs" dxfId="2115" priority="1400" stopIfTrue="1" operator="equal">
      <formula>"NO ACEPTABLE"</formula>
    </cfRule>
  </conditionalFormatting>
  <conditionalFormatting sqref="R43">
    <cfRule type="colorScale" priority="1395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114" priority="1396" stopIfTrue="1" operator="equal">
      <formula>"ACEPTABLE"</formula>
    </cfRule>
    <cfRule type="cellIs" dxfId="2113" priority="1397" stopIfTrue="1" operator="equal">
      <formula>"NO ACEPTABLE"</formula>
    </cfRule>
  </conditionalFormatting>
  <conditionalFormatting sqref="S43">
    <cfRule type="colorScale" priority="1392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112" priority="1393" stopIfTrue="1" operator="equal">
      <formula>"ACEPTABLE"</formula>
    </cfRule>
    <cfRule type="cellIs" dxfId="2111" priority="1394" stopIfTrue="1" operator="equal">
      <formula>"NO ACEPTABLE"</formula>
    </cfRule>
  </conditionalFormatting>
  <conditionalFormatting sqref="R46:S47 O46:O47 O49:O51 R49:S51">
    <cfRule type="cellIs" dxfId="2110" priority="1379" stopIfTrue="1" operator="equal">
      <formula>"N0 Aceptable con control especifico"</formula>
    </cfRule>
  </conditionalFormatting>
  <conditionalFormatting sqref="O46:O47 O49:O51">
    <cfRule type="cellIs" dxfId="2109" priority="1378" stopIfTrue="1" operator="equal">
      <formula>"o"</formula>
    </cfRule>
  </conditionalFormatting>
  <conditionalFormatting sqref="Q46:R47 Q49:R51">
    <cfRule type="cellIs" dxfId="2108" priority="1377" stopIfTrue="1" operator="equal">
      <formula>"O"</formula>
    </cfRule>
  </conditionalFormatting>
  <conditionalFormatting sqref="O49 O47">
    <cfRule type="colorScale" priority="1374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107" priority="1375" stopIfTrue="1" operator="equal">
      <formula>"ACEPTABLE"</formula>
    </cfRule>
    <cfRule type="cellIs" dxfId="2106" priority="1376" stopIfTrue="1" operator="equal">
      <formula>"NO ACEPTABLE"</formula>
    </cfRule>
  </conditionalFormatting>
  <conditionalFormatting sqref="R47 R49">
    <cfRule type="colorScale" priority="1371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105" priority="1372" stopIfTrue="1" operator="equal">
      <formula>"ACEPTABLE"</formula>
    </cfRule>
    <cfRule type="cellIs" dxfId="2104" priority="1373" stopIfTrue="1" operator="equal">
      <formula>"NO ACEPTABLE"</formula>
    </cfRule>
  </conditionalFormatting>
  <conditionalFormatting sqref="S47 S49">
    <cfRule type="colorScale" priority="1368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103" priority="1369" stopIfTrue="1" operator="equal">
      <formula>"ACEPTABLE"</formula>
    </cfRule>
    <cfRule type="cellIs" dxfId="2102" priority="1370" stopIfTrue="1" operator="equal">
      <formula>"NO ACEPTABLE"</formula>
    </cfRule>
  </conditionalFormatting>
  <conditionalFormatting sqref="O46">
    <cfRule type="colorScale" priority="1365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101" priority="1366" stopIfTrue="1" operator="equal">
      <formula>"ACEPTABLE"</formula>
    </cfRule>
    <cfRule type="cellIs" dxfId="2100" priority="1367" stopIfTrue="1" operator="equal">
      <formula>"NO ACEPTABLE"</formula>
    </cfRule>
  </conditionalFormatting>
  <conditionalFormatting sqref="R46">
    <cfRule type="colorScale" priority="1362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099" priority="1363" stopIfTrue="1" operator="equal">
      <formula>"ACEPTABLE"</formula>
    </cfRule>
    <cfRule type="cellIs" dxfId="2098" priority="1364" stopIfTrue="1" operator="equal">
      <formula>"NO ACEPTABLE"</formula>
    </cfRule>
  </conditionalFormatting>
  <conditionalFormatting sqref="S46">
    <cfRule type="colorScale" priority="1359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097" priority="1360" stopIfTrue="1" operator="equal">
      <formula>"ACEPTABLE"</formula>
    </cfRule>
    <cfRule type="cellIs" dxfId="2096" priority="1361" stopIfTrue="1" operator="equal">
      <formula>"NO ACEPTABLE"</formula>
    </cfRule>
  </conditionalFormatting>
  <conditionalFormatting sqref="O49">
    <cfRule type="colorScale" priority="1356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095" priority="1357" stopIfTrue="1" operator="equal">
      <formula>"ACEPTABLE"</formula>
    </cfRule>
    <cfRule type="cellIs" dxfId="2094" priority="1358" stopIfTrue="1" operator="equal">
      <formula>"NO ACEPTABLE"</formula>
    </cfRule>
  </conditionalFormatting>
  <conditionalFormatting sqref="R49">
    <cfRule type="colorScale" priority="1353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093" priority="1354" stopIfTrue="1" operator="equal">
      <formula>"ACEPTABLE"</formula>
    </cfRule>
    <cfRule type="cellIs" dxfId="2092" priority="1355" stopIfTrue="1" operator="equal">
      <formula>"NO ACEPTABLE"</formula>
    </cfRule>
  </conditionalFormatting>
  <conditionalFormatting sqref="S49">
    <cfRule type="colorScale" priority="1350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091" priority="1351" stopIfTrue="1" operator="equal">
      <formula>"ACEPTABLE"</formula>
    </cfRule>
    <cfRule type="cellIs" dxfId="2090" priority="1352" stopIfTrue="1" operator="equal">
      <formula>"NO ACEPTABLE"</formula>
    </cfRule>
  </conditionalFormatting>
  <conditionalFormatting sqref="O51">
    <cfRule type="colorScale" priority="1347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089" priority="1348" stopIfTrue="1" operator="equal">
      <formula>"ACEPTABLE"</formula>
    </cfRule>
    <cfRule type="cellIs" dxfId="2088" priority="1349" stopIfTrue="1" operator="equal">
      <formula>"NO ACEPTABLE"</formula>
    </cfRule>
  </conditionalFormatting>
  <conditionalFormatting sqref="R51">
    <cfRule type="colorScale" priority="1344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087" priority="1345" stopIfTrue="1" operator="equal">
      <formula>"ACEPTABLE"</formula>
    </cfRule>
    <cfRule type="cellIs" dxfId="2086" priority="1346" stopIfTrue="1" operator="equal">
      <formula>"NO ACEPTABLE"</formula>
    </cfRule>
  </conditionalFormatting>
  <conditionalFormatting sqref="S51">
    <cfRule type="colorScale" priority="1341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085" priority="1342" stopIfTrue="1" operator="equal">
      <formula>"ACEPTABLE"</formula>
    </cfRule>
    <cfRule type="cellIs" dxfId="2084" priority="1343" stopIfTrue="1" operator="equal">
      <formula>"NO ACEPTABLE"</formula>
    </cfRule>
  </conditionalFormatting>
  <conditionalFormatting sqref="O50:O51">
    <cfRule type="colorScale" priority="1338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083" priority="1339" stopIfTrue="1" operator="equal">
      <formula>"ACEPTABLE"</formula>
    </cfRule>
    <cfRule type="cellIs" dxfId="2082" priority="1340" stopIfTrue="1" operator="equal">
      <formula>"NO ACEPTABLE"</formula>
    </cfRule>
  </conditionalFormatting>
  <conditionalFormatting sqref="R50:R51">
    <cfRule type="colorScale" priority="1335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081" priority="1336" stopIfTrue="1" operator="equal">
      <formula>"ACEPTABLE"</formula>
    </cfRule>
    <cfRule type="cellIs" dxfId="2080" priority="1337" stopIfTrue="1" operator="equal">
      <formula>"NO ACEPTABLE"</formula>
    </cfRule>
  </conditionalFormatting>
  <conditionalFormatting sqref="S50:S51">
    <cfRule type="colorScale" priority="1332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079" priority="1333" stopIfTrue="1" operator="equal">
      <formula>"ACEPTABLE"</formula>
    </cfRule>
    <cfRule type="cellIs" dxfId="2078" priority="1334" stopIfTrue="1" operator="equal">
      <formula>"NO ACEPTABLE"</formula>
    </cfRule>
  </conditionalFormatting>
  <conditionalFormatting sqref="O52 R52:S52">
    <cfRule type="cellIs" dxfId="2077" priority="1331" stopIfTrue="1" operator="equal">
      <formula>"N0 Aceptable con control especifico"</formula>
    </cfRule>
  </conditionalFormatting>
  <conditionalFormatting sqref="O52">
    <cfRule type="cellIs" dxfId="2076" priority="1330" stopIfTrue="1" operator="equal">
      <formula>"o"</formula>
    </cfRule>
  </conditionalFormatting>
  <conditionalFormatting sqref="Q52:R52">
    <cfRule type="cellIs" dxfId="2075" priority="1329" stopIfTrue="1" operator="equal">
      <formula>"O"</formula>
    </cfRule>
  </conditionalFormatting>
  <conditionalFormatting sqref="O52">
    <cfRule type="colorScale" priority="1326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074" priority="1327" stopIfTrue="1" operator="equal">
      <formula>"ACEPTABLE"</formula>
    </cfRule>
    <cfRule type="cellIs" dxfId="2073" priority="1328" stopIfTrue="1" operator="equal">
      <formula>"NO ACEPTABLE"</formula>
    </cfRule>
  </conditionalFormatting>
  <conditionalFormatting sqref="R52">
    <cfRule type="colorScale" priority="1323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072" priority="1324" stopIfTrue="1" operator="equal">
      <formula>"ACEPTABLE"</formula>
    </cfRule>
    <cfRule type="cellIs" dxfId="2071" priority="1325" stopIfTrue="1" operator="equal">
      <formula>"NO ACEPTABLE"</formula>
    </cfRule>
  </conditionalFormatting>
  <conditionalFormatting sqref="S52">
    <cfRule type="colorScale" priority="1320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070" priority="1321" stopIfTrue="1" operator="equal">
      <formula>"ACEPTABLE"</formula>
    </cfRule>
    <cfRule type="cellIs" dxfId="2069" priority="1322" stopIfTrue="1" operator="equal">
      <formula>"NO ACEPTABLE"</formula>
    </cfRule>
  </conditionalFormatting>
  <conditionalFormatting sqref="O55 R55:S55">
    <cfRule type="cellIs" dxfId="2068" priority="1319" stopIfTrue="1" operator="equal">
      <formula>"N0 Aceptable con control especifico"</formula>
    </cfRule>
  </conditionalFormatting>
  <conditionalFormatting sqref="O55">
    <cfRule type="cellIs" dxfId="2067" priority="1318" stopIfTrue="1" operator="equal">
      <formula>"o"</formula>
    </cfRule>
  </conditionalFormatting>
  <conditionalFormatting sqref="Q55:R55">
    <cfRule type="cellIs" dxfId="2066" priority="1317" stopIfTrue="1" operator="equal">
      <formula>"O"</formula>
    </cfRule>
  </conditionalFormatting>
  <conditionalFormatting sqref="O55">
    <cfRule type="colorScale" priority="1314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065" priority="1315" stopIfTrue="1" operator="equal">
      <formula>"ACEPTABLE"</formula>
    </cfRule>
    <cfRule type="cellIs" dxfId="2064" priority="1316" stopIfTrue="1" operator="equal">
      <formula>"NO ACEPTABLE"</formula>
    </cfRule>
  </conditionalFormatting>
  <conditionalFormatting sqref="R55">
    <cfRule type="colorScale" priority="1311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063" priority="1312" stopIfTrue="1" operator="equal">
      <formula>"ACEPTABLE"</formula>
    </cfRule>
    <cfRule type="cellIs" dxfId="2062" priority="1313" stopIfTrue="1" operator="equal">
      <formula>"NO ACEPTABLE"</formula>
    </cfRule>
  </conditionalFormatting>
  <conditionalFormatting sqref="S55">
    <cfRule type="colorScale" priority="1308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061" priority="1309" stopIfTrue="1" operator="equal">
      <formula>"ACEPTABLE"</formula>
    </cfRule>
    <cfRule type="cellIs" dxfId="2060" priority="1310" stopIfTrue="1" operator="equal">
      <formula>"NO ACEPTABLE"</formula>
    </cfRule>
  </conditionalFormatting>
  <conditionalFormatting sqref="R53:S54 O53:O54">
    <cfRule type="cellIs" dxfId="2059" priority="1307" stopIfTrue="1" operator="equal">
      <formula>"N0 Aceptable con control especifico"</formula>
    </cfRule>
  </conditionalFormatting>
  <conditionalFormatting sqref="O53:O54">
    <cfRule type="cellIs" dxfId="2058" priority="1306" stopIfTrue="1" operator="equal">
      <formula>"o"</formula>
    </cfRule>
  </conditionalFormatting>
  <conditionalFormatting sqref="Q53:R54">
    <cfRule type="cellIs" dxfId="2057" priority="1305" stopIfTrue="1" operator="equal">
      <formula>"O"</formula>
    </cfRule>
  </conditionalFormatting>
  <conditionalFormatting sqref="O53:O54">
    <cfRule type="colorScale" priority="1302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056" priority="1303" stopIfTrue="1" operator="equal">
      <formula>"ACEPTABLE"</formula>
    </cfRule>
    <cfRule type="cellIs" dxfId="2055" priority="1304" stopIfTrue="1" operator="equal">
      <formula>"NO ACEPTABLE"</formula>
    </cfRule>
  </conditionalFormatting>
  <conditionalFormatting sqref="R53:R54">
    <cfRule type="colorScale" priority="1299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054" priority="1300" stopIfTrue="1" operator="equal">
      <formula>"ACEPTABLE"</formula>
    </cfRule>
    <cfRule type="cellIs" dxfId="2053" priority="1301" stopIfTrue="1" operator="equal">
      <formula>"NO ACEPTABLE"</formula>
    </cfRule>
  </conditionalFormatting>
  <conditionalFormatting sqref="S53:S54">
    <cfRule type="colorScale" priority="1296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052" priority="1297" stopIfTrue="1" operator="equal">
      <formula>"ACEPTABLE"</formula>
    </cfRule>
    <cfRule type="cellIs" dxfId="2051" priority="1298" stopIfTrue="1" operator="equal">
      <formula>"NO ACEPTABLE"</formula>
    </cfRule>
  </conditionalFormatting>
  <conditionalFormatting sqref="O53:O54">
    <cfRule type="colorScale" priority="1293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050" priority="1294" stopIfTrue="1" operator="equal">
      <formula>"ACEPTABLE"</formula>
    </cfRule>
    <cfRule type="cellIs" dxfId="2049" priority="1295" stopIfTrue="1" operator="equal">
      <formula>"NO ACEPTABLE"</formula>
    </cfRule>
  </conditionalFormatting>
  <conditionalFormatting sqref="R53:R54">
    <cfRule type="colorScale" priority="1290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048" priority="1291" stopIfTrue="1" operator="equal">
      <formula>"ACEPTABLE"</formula>
    </cfRule>
    <cfRule type="cellIs" dxfId="2047" priority="1292" stopIfTrue="1" operator="equal">
      <formula>"NO ACEPTABLE"</formula>
    </cfRule>
  </conditionalFormatting>
  <conditionalFormatting sqref="S53:S54">
    <cfRule type="colorScale" priority="1287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046" priority="1288" stopIfTrue="1" operator="equal">
      <formula>"ACEPTABLE"</formula>
    </cfRule>
    <cfRule type="cellIs" dxfId="2045" priority="1289" stopIfTrue="1" operator="equal">
      <formula>"NO ACEPTABLE"</formula>
    </cfRule>
  </conditionalFormatting>
  <conditionalFormatting sqref="O54">
    <cfRule type="colorScale" priority="1284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044" priority="1285" stopIfTrue="1" operator="equal">
      <formula>"ACEPTABLE"</formula>
    </cfRule>
    <cfRule type="cellIs" dxfId="2043" priority="1286" stopIfTrue="1" operator="equal">
      <formula>"NO ACEPTABLE"</formula>
    </cfRule>
  </conditionalFormatting>
  <conditionalFormatting sqref="R54">
    <cfRule type="colorScale" priority="1281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042" priority="1282" stopIfTrue="1" operator="equal">
      <formula>"ACEPTABLE"</formula>
    </cfRule>
    <cfRule type="cellIs" dxfId="2041" priority="1283" stopIfTrue="1" operator="equal">
      <formula>"NO ACEPTABLE"</formula>
    </cfRule>
  </conditionalFormatting>
  <conditionalFormatting sqref="S54">
    <cfRule type="colorScale" priority="1278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040" priority="1279" stopIfTrue="1" operator="equal">
      <formula>"ACEPTABLE"</formula>
    </cfRule>
    <cfRule type="cellIs" dxfId="2039" priority="1280" stopIfTrue="1" operator="equal">
      <formula>"NO ACEPTABLE"</formula>
    </cfRule>
  </conditionalFormatting>
  <conditionalFormatting sqref="O66 R66:S66">
    <cfRule type="cellIs" dxfId="2038" priority="1277" stopIfTrue="1" operator="equal">
      <formula>"N0 Aceptable con control especifico"</formula>
    </cfRule>
  </conditionalFormatting>
  <conditionalFormatting sqref="O66">
    <cfRule type="cellIs" dxfId="2037" priority="1276" stopIfTrue="1" operator="equal">
      <formula>"o"</formula>
    </cfRule>
  </conditionalFormatting>
  <conditionalFormatting sqref="Q66:R66">
    <cfRule type="cellIs" dxfId="2036" priority="1275" stopIfTrue="1" operator="equal">
      <formula>"O"</formula>
    </cfRule>
  </conditionalFormatting>
  <conditionalFormatting sqref="R56:S59 O56:O59 O61 R61:S61">
    <cfRule type="cellIs" dxfId="2035" priority="1265" stopIfTrue="1" operator="equal">
      <formula>"N0 Aceptable con control especifico"</formula>
    </cfRule>
  </conditionalFormatting>
  <conditionalFormatting sqref="O56:O59 O61">
    <cfRule type="cellIs" dxfId="2034" priority="1264" stopIfTrue="1" operator="equal">
      <formula>"o"</formula>
    </cfRule>
  </conditionalFormatting>
  <conditionalFormatting sqref="Q56:R59 Q61:R61">
    <cfRule type="cellIs" dxfId="2033" priority="1263" stopIfTrue="1" operator="equal">
      <formula>"O"</formula>
    </cfRule>
  </conditionalFormatting>
  <conditionalFormatting sqref="O57:O58">
    <cfRule type="colorScale" priority="1260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032" priority="1261" stopIfTrue="1" operator="equal">
      <formula>"ACEPTABLE"</formula>
    </cfRule>
    <cfRule type="cellIs" dxfId="2031" priority="1262" stopIfTrue="1" operator="equal">
      <formula>"NO ACEPTABLE"</formula>
    </cfRule>
  </conditionalFormatting>
  <conditionalFormatting sqref="R57:R58">
    <cfRule type="colorScale" priority="1257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030" priority="1258" stopIfTrue="1" operator="equal">
      <formula>"ACEPTABLE"</formula>
    </cfRule>
    <cfRule type="cellIs" dxfId="2029" priority="1259" stopIfTrue="1" operator="equal">
      <formula>"NO ACEPTABLE"</formula>
    </cfRule>
  </conditionalFormatting>
  <conditionalFormatting sqref="S57:S58">
    <cfRule type="colorScale" priority="1254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028" priority="1255" stopIfTrue="1" operator="equal">
      <formula>"ACEPTABLE"</formula>
    </cfRule>
    <cfRule type="cellIs" dxfId="2027" priority="1256" stopIfTrue="1" operator="equal">
      <formula>"NO ACEPTABLE"</formula>
    </cfRule>
  </conditionalFormatting>
  <conditionalFormatting sqref="O56">
    <cfRule type="colorScale" priority="1251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026" priority="1252" stopIfTrue="1" operator="equal">
      <formula>"ACEPTABLE"</formula>
    </cfRule>
    <cfRule type="cellIs" dxfId="2025" priority="1253" stopIfTrue="1" operator="equal">
      <formula>"NO ACEPTABLE"</formula>
    </cfRule>
  </conditionalFormatting>
  <conditionalFormatting sqref="R56">
    <cfRule type="colorScale" priority="1248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024" priority="1249" stopIfTrue="1" operator="equal">
      <formula>"ACEPTABLE"</formula>
    </cfRule>
    <cfRule type="cellIs" dxfId="2023" priority="1250" stopIfTrue="1" operator="equal">
      <formula>"NO ACEPTABLE"</formula>
    </cfRule>
  </conditionalFormatting>
  <conditionalFormatting sqref="S56">
    <cfRule type="colorScale" priority="1245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022" priority="1246" stopIfTrue="1" operator="equal">
      <formula>"ACEPTABLE"</formula>
    </cfRule>
    <cfRule type="cellIs" dxfId="2021" priority="1247" stopIfTrue="1" operator="equal">
      <formula>"NO ACEPTABLE"</formula>
    </cfRule>
  </conditionalFormatting>
  <conditionalFormatting sqref="O58">
    <cfRule type="colorScale" priority="1242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020" priority="1243" stopIfTrue="1" operator="equal">
      <formula>"ACEPTABLE"</formula>
    </cfRule>
    <cfRule type="cellIs" dxfId="2019" priority="1244" stopIfTrue="1" operator="equal">
      <formula>"NO ACEPTABLE"</formula>
    </cfRule>
  </conditionalFormatting>
  <conditionalFormatting sqref="R58">
    <cfRule type="colorScale" priority="1239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018" priority="1240" stopIfTrue="1" operator="equal">
      <formula>"ACEPTABLE"</formula>
    </cfRule>
    <cfRule type="cellIs" dxfId="2017" priority="1241" stopIfTrue="1" operator="equal">
      <formula>"NO ACEPTABLE"</formula>
    </cfRule>
  </conditionalFormatting>
  <conditionalFormatting sqref="S58">
    <cfRule type="colorScale" priority="1236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016" priority="1237" stopIfTrue="1" operator="equal">
      <formula>"ACEPTABLE"</formula>
    </cfRule>
    <cfRule type="cellIs" dxfId="2015" priority="1238" stopIfTrue="1" operator="equal">
      <formula>"NO ACEPTABLE"</formula>
    </cfRule>
  </conditionalFormatting>
  <conditionalFormatting sqref="O61">
    <cfRule type="colorScale" priority="1233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014" priority="1234" stopIfTrue="1" operator="equal">
      <formula>"ACEPTABLE"</formula>
    </cfRule>
    <cfRule type="cellIs" dxfId="2013" priority="1235" stopIfTrue="1" operator="equal">
      <formula>"NO ACEPTABLE"</formula>
    </cfRule>
  </conditionalFormatting>
  <conditionalFormatting sqref="R61">
    <cfRule type="colorScale" priority="1230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012" priority="1231" stopIfTrue="1" operator="equal">
      <formula>"ACEPTABLE"</formula>
    </cfRule>
    <cfRule type="cellIs" dxfId="2011" priority="1232" stopIfTrue="1" operator="equal">
      <formula>"NO ACEPTABLE"</formula>
    </cfRule>
  </conditionalFormatting>
  <conditionalFormatting sqref="S61">
    <cfRule type="colorScale" priority="1227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010" priority="1228" stopIfTrue="1" operator="equal">
      <formula>"ACEPTABLE"</formula>
    </cfRule>
    <cfRule type="cellIs" dxfId="2009" priority="1229" stopIfTrue="1" operator="equal">
      <formula>"NO ACEPTABLE"</formula>
    </cfRule>
  </conditionalFormatting>
  <conditionalFormatting sqref="O61 O59">
    <cfRule type="colorScale" priority="1224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008" priority="1225" stopIfTrue="1" operator="equal">
      <formula>"ACEPTABLE"</formula>
    </cfRule>
    <cfRule type="cellIs" dxfId="2007" priority="1226" stopIfTrue="1" operator="equal">
      <formula>"NO ACEPTABLE"</formula>
    </cfRule>
  </conditionalFormatting>
  <conditionalFormatting sqref="R61 R59">
    <cfRule type="colorScale" priority="1221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006" priority="1222" stopIfTrue="1" operator="equal">
      <formula>"ACEPTABLE"</formula>
    </cfRule>
    <cfRule type="cellIs" dxfId="2005" priority="1223" stopIfTrue="1" operator="equal">
      <formula>"NO ACEPTABLE"</formula>
    </cfRule>
  </conditionalFormatting>
  <conditionalFormatting sqref="S61 S59">
    <cfRule type="colorScale" priority="1218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004" priority="1219" stopIfTrue="1" operator="equal">
      <formula>"ACEPTABLE"</formula>
    </cfRule>
    <cfRule type="cellIs" dxfId="2003" priority="1220" stopIfTrue="1" operator="equal">
      <formula>"NO ACEPTABLE"</formula>
    </cfRule>
  </conditionalFormatting>
  <conditionalFormatting sqref="O62 R62:S62">
    <cfRule type="cellIs" dxfId="2002" priority="1217" stopIfTrue="1" operator="equal">
      <formula>"N0 Aceptable con control especifico"</formula>
    </cfRule>
  </conditionalFormatting>
  <conditionalFormatting sqref="O62">
    <cfRule type="cellIs" dxfId="2001" priority="1216" stopIfTrue="1" operator="equal">
      <formula>"o"</formula>
    </cfRule>
  </conditionalFormatting>
  <conditionalFormatting sqref="Q62:R62">
    <cfRule type="cellIs" dxfId="2000" priority="1215" stopIfTrue="1" operator="equal">
      <formula>"O"</formula>
    </cfRule>
  </conditionalFormatting>
  <conditionalFormatting sqref="O62">
    <cfRule type="colorScale" priority="1212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999" priority="1213" stopIfTrue="1" operator="equal">
      <formula>"ACEPTABLE"</formula>
    </cfRule>
    <cfRule type="cellIs" dxfId="1998" priority="1214" stopIfTrue="1" operator="equal">
      <formula>"NO ACEPTABLE"</formula>
    </cfRule>
  </conditionalFormatting>
  <conditionalFormatting sqref="R62">
    <cfRule type="colorScale" priority="1209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997" priority="1210" stopIfTrue="1" operator="equal">
      <formula>"ACEPTABLE"</formula>
    </cfRule>
    <cfRule type="cellIs" dxfId="1996" priority="1211" stopIfTrue="1" operator="equal">
      <formula>"NO ACEPTABLE"</formula>
    </cfRule>
  </conditionalFormatting>
  <conditionalFormatting sqref="S62">
    <cfRule type="colorScale" priority="1206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995" priority="1207" stopIfTrue="1" operator="equal">
      <formula>"ACEPTABLE"</formula>
    </cfRule>
    <cfRule type="cellIs" dxfId="1994" priority="1208" stopIfTrue="1" operator="equal">
      <formula>"NO ACEPTABLE"</formula>
    </cfRule>
  </conditionalFormatting>
  <conditionalFormatting sqref="O65 R65:S65">
    <cfRule type="cellIs" dxfId="1993" priority="1205" stopIfTrue="1" operator="equal">
      <formula>"N0 Aceptable con control especifico"</formula>
    </cfRule>
  </conditionalFormatting>
  <conditionalFormatting sqref="O65">
    <cfRule type="cellIs" dxfId="1992" priority="1204" stopIfTrue="1" operator="equal">
      <formula>"o"</formula>
    </cfRule>
  </conditionalFormatting>
  <conditionalFormatting sqref="Q65:R65">
    <cfRule type="cellIs" dxfId="1991" priority="1203" stopIfTrue="1" operator="equal">
      <formula>"O"</formula>
    </cfRule>
  </conditionalFormatting>
  <conditionalFormatting sqref="O65">
    <cfRule type="colorScale" priority="1200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990" priority="1201" stopIfTrue="1" operator="equal">
      <formula>"ACEPTABLE"</formula>
    </cfRule>
    <cfRule type="cellIs" dxfId="1989" priority="1202" stopIfTrue="1" operator="equal">
      <formula>"NO ACEPTABLE"</formula>
    </cfRule>
  </conditionalFormatting>
  <conditionalFormatting sqref="R65">
    <cfRule type="colorScale" priority="1197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988" priority="1198" stopIfTrue="1" operator="equal">
      <formula>"ACEPTABLE"</formula>
    </cfRule>
    <cfRule type="cellIs" dxfId="1987" priority="1199" stopIfTrue="1" operator="equal">
      <formula>"NO ACEPTABLE"</formula>
    </cfRule>
  </conditionalFormatting>
  <conditionalFormatting sqref="S65">
    <cfRule type="colorScale" priority="1194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986" priority="1195" stopIfTrue="1" operator="equal">
      <formula>"ACEPTABLE"</formula>
    </cfRule>
    <cfRule type="cellIs" dxfId="1985" priority="1196" stopIfTrue="1" operator="equal">
      <formula>"NO ACEPTABLE"</formula>
    </cfRule>
  </conditionalFormatting>
  <conditionalFormatting sqref="R63:S64 O63:O64">
    <cfRule type="cellIs" dxfId="1984" priority="1193" stopIfTrue="1" operator="equal">
      <formula>"N0 Aceptable con control especifico"</formula>
    </cfRule>
  </conditionalFormatting>
  <conditionalFormatting sqref="O63:O64">
    <cfRule type="cellIs" dxfId="1983" priority="1192" stopIfTrue="1" operator="equal">
      <formula>"o"</formula>
    </cfRule>
  </conditionalFormatting>
  <conditionalFormatting sqref="Q63:R64">
    <cfRule type="cellIs" dxfId="1982" priority="1191" stopIfTrue="1" operator="equal">
      <formula>"O"</formula>
    </cfRule>
  </conditionalFormatting>
  <conditionalFormatting sqref="O63:O64">
    <cfRule type="colorScale" priority="1188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981" priority="1189" stopIfTrue="1" operator="equal">
      <formula>"ACEPTABLE"</formula>
    </cfRule>
    <cfRule type="cellIs" dxfId="1980" priority="1190" stopIfTrue="1" operator="equal">
      <formula>"NO ACEPTABLE"</formula>
    </cfRule>
  </conditionalFormatting>
  <conditionalFormatting sqref="R63:R64">
    <cfRule type="colorScale" priority="1185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979" priority="1186" stopIfTrue="1" operator="equal">
      <formula>"ACEPTABLE"</formula>
    </cfRule>
    <cfRule type="cellIs" dxfId="1978" priority="1187" stopIfTrue="1" operator="equal">
      <formula>"NO ACEPTABLE"</formula>
    </cfRule>
  </conditionalFormatting>
  <conditionalFormatting sqref="S63:S64">
    <cfRule type="colorScale" priority="1182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977" priority="1183" stopIfTrue="1" operator="equal">
      <formula>"ACEPTABLE"</formula>
    </cfRule>
    <cfRule type="cellIs" dxfId="1976" priority="1184" stopIfTrue="1" operator="equal">
      <formula>"NO ACEPTABLE"</formula>
    </cfRule>
  </conditionalFormatting>
  <conditionalFormatting sqref="O63:O64">
    <cfRule type="colorScale" priority="1179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975" priority="1180" stopIfTrue="1" operator="equal">
      <formula>"ACEPTABLE"</formula>
    </cfRule>
    <cfRule type="cellIs" dxfId="1974" priority="1181" stopIfTrue="1" operator="equal">
      <formula>"NO ACEPTABLE"</formula>
    </cfRule>
  </conditionalFormatting>
  <conditionalFormatting sqref="R63:R64">
    <cfRule type="colorScale" priority="1176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973" priority="1177" stopIfTrue="1" operator="equal">
      <formula>"ACEPTABLE"</formula>
    </cfRule>
    <cfRule type="cellIs" dxfId="1972" priority="1178" stopIfTrue="1" operator="equal">
      <formula>"NO ACEPTABLE"</formula>
    </cfRule>
  </conditionalFormatting>
  <conditionalFormatting sqref="S63:S64">
    <cfRule type="colorScale" priority="1173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971" priority="1174" stopIfTrue="1" operator="equal">
      <formula>"ACEPTABLE"</formula>
    </cfRule>
    <cfRule type="cellIs" dxfId="1970" priority="1175" stopIfTrue="1" operator="equal">
      <formula>"NO ACEPTABLE"</formula>
    </cfRule>
  </conditionalFormatting>
  <conditionalFormatting sqref="O64">
    <cfRule type="colorScale" priority="1170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969" priority="1171" stopIfTrue="1" operator="equal">
      <formula>"ACEPTABLE"</formula>
    </cfRule>
    <cfRule type="cellIs" dxfId="1968" priority="1172" stopIfTrue="1" operator="equal">
      <formula>"NO ACEPTABLE"</formula>
    </cfRule>
  </conditionalFormatting>
  <conditionalFormatting sqref="R64">
    <cfRule type="colorScale" priority="1167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967" priority="1168" stopIfTrue="1" operator="equal">
      <formula>"ACEPTABLE"</formula>
    </cfRule>
    <cfRule type="cellIs" dxfId="1966" priority="1169" stopIfTrue="1" operator="equal">
      <formula>"NO ACEPTABLE"</formula>
    </cfRule>
  </conditionalFormatting>
  <conditionalFormatting sqref="S64">
    <cfRule type="colorScale" priority="1164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965" priority="1165" stopIfTrue="1" operator="equal">
      <formula>"ACEPTABLE"</formula>
    </cfRule>
    <cfRule type="cellIs" dxfId="1964" priority="1166" stopIfTrue="1" operator="equal">
      <formula>"NO ACEPTABLE"</formula>
    </cfRule>
  </conditionalFormatting>
  <conditionalFormatting sqref="R67:S70 O67:O70 O72 R72:S72">
    <cfRule type="cellIs" dxfId="1963" priority="1163" stopIfTrue="1" operator="equal">
      <formula>"N0 Aceptable con control especifico"</formula>
    </cfRule>
  </conditionalFormatting>
  <conditionalFormatting sqref="O67:O70 O72">
    <cfRule type="cellIs" dxfId="1962" priority="1162" stopIfTrue="1" operator="equal">
      <formula>"o"</formula>
    </cfRule>
  </conditionalFormatting>
  <conditionalFormatting sqref="Q67:R70 Q72:R72">
    <cfRule type="cellIs" dxfId="1961" priority="1161" stopIfTrue="1" operator="equal">
      <formula>"O"</formula>
    </cfRule>
  </conditionalFormatting>
  <conditionalFormatting sqref="O68:O69">
    <cfRule type="colorScale" priority="1158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960" priority="1159" stopIfTrue="1" operator="equal">
      <formula>"ACEPTABLE"</formula>
    </cfRule>
    <cfRule type="cellIs" dxfId="1959" priority="1160" stopIfTrue="1" operator="equal">
      <formula>"NO ACEPTABLE"</formula>
    </cfRule>
  </conditionalFormatting>
  <conditionalFormatting sqref="R68:R69">
    <cfRule type="colorScale" priority="1155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958" priority="1156" stopIfTrue="1" operator="equal">
      <formula>"ACEPTABLE"</formula>
    </cfRule>
    <cfRule type="cellIs" dxfId="1957" priority="1157" stopIfTrue="1" operator="equal">
      <formula>"NO ACEPTABLE"</formula>
    </cfRule>
  </conditionalFormatting>
  <conditionalFormatting sqref="S68:S69">
    <cfRule type="colorScale" priority="1152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956" priority="1153" stopIfTrue="1" operator="equal">
      <formula>"ACEPTABLE"</formula>
    </cfRule>
    <cfRule type="cellIs" dxfId="1955" priority="1154" stopIfTrue="1" operator="equal">
      <formula>"NO ACEPTABLE"</formula>
    </cfRule>
  </conditionalFormatting>
  <conditionalFormatting sqref="O67">
    <cfRule type="colorScale" priority="1149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954" priority="1150" stopIfTrue="1" operator="equal">
      <formula>"ACEPTABLE"</formula>
    </cfRule>
    <cfRule type="cellIs" dxfId="1953" priority="1151" stopIfTrue="1" operator="equal">
      <formula>"NO ACEPTABLE"</formula>
    </cfRule>
  </conditionalFormatting>
  <conditionalFormatting sqref="R67">
    <cfRule type="colorScale" priority="1146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952" priority="1147" stopIfTrue="1" operator="equal">
      <formula>"ACEPTABLE"</formula>
    </cfRule>
    <cfRule type="cellIs" dxfId="1951" priority="1148" stopIfTrue="1" operator="equal">
      <formula>"NO ACEPTABLE"</formula>
    </cfRule>
  </conditionalFormatting>
  <conditionalFormatting sqref="S67">
    <cfRule type="colorScale" priority="1143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950" priority="1144" stopIfTrue="1" operator="equal">
      <formula>"ACEPTABLE"</formula>
    </cfRule>
    <cfRule type="cellIs" dxfId="1949" priority="1145" stopIfTrue="1" operator="equal">
      <formula>"NO ACEPTABLE"</formula>
    </cfRule>
  </conditionalFormatting>
  <conditionalFormatting sqref="O69">
    <cfRule type="colorScale" priority="1140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948" priority="1141" stopIfTrue="1" operator="equal">
      <formula>"ACEPTABLE"</formula>
    </cfRule>
    <cfRule type="cellIs" dxfId="1947" priority="1142" stopIfTrue="1" operator="equal">
      <formula>"NO ACEPTABLE"</formula>
    </cfRule>
  </conditionalFormatting>
  <conditionalFormatting sqref="R69">
    <cfRule type="colorScale" priority="1137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946" priority="1138" stopIfTrue="1" operator="equal">
      <formula>"ACEPTABLE"</formula>
    </cfRule>
    <cfRule type="cellIs" dxfId="1945" priority="1139" stopIfTrue="1" operator="equal">
      <formula>"NO ACEPTABLE"</formula>
    </cfRule>
  </conditionalFormatting>
  <conditionalFormatting sqref="S69">
    <cfRule type="colorScale" priority="1134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944" priority="1135" stopIfTrue="1" operator="equal">
      <formula>"ACEPTABLE"</formula>
    </cfRule>
    <cfRule type="cellIs" dxfId="1943" priority="1136" stopIfTrue="1" operator="equal">
      <formula>"NO ACEPTABLE"</formula>
    </cfRule>
  </conditionalFormatting>
  <conditionalFormatting sqref="O72">
    <cfRule type="colorScale" priority="1131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942" priority="1132" stopIfTrue="1" operator="equal">
      <formula>"ACEPTABLE"</formula>
    </cfRule>
    <cfRule type="cellIs" dxfId="1941" priority="1133" stopIfTrue="1" operator="equal">
      <formula>"NO ACEPTABLE"</formula>
    </cfRule>
  </conditionalFormatting>
  <conditionalFormatting sqref="R72">
    <cfRule type="colorScale" priority="1128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940" priority="1129" stopIfTrue="1" operator="equal">
      <formula>"ACEPTABLE"</formula>
    </cfRule>
    <cfRule type="cellIs" dxfId="1939" priority="1130" stopIfTrue="1" operator="equal">
      <formula>"NO ACEPTABLE"</formula>
    </cfRule>
  </conditionalFormatting>
  <conditionalFormatting sqref="S72">
    <cfRule type="colorScale" priority="1125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938" priority="1126" stopIfTrue="1" operator="equal">
      <formula>"ACEPTABLE"</formula>
    </cfRule>
    <cfRule type="cellIs" dxfId="1937" priority="1127" stopIfTrue="1" operator="equal">
      <formula>"NO ACEPTABLE"</formula>
    </cfRule>
  </conditionalFormatting>
  <conditionalFormatting sqref="O72 O70">
    <cfRule type="colorScale" priority="1122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936" priority="1123" stopIfTrue="1" operator="equal">
      <formula>"ACEPTABLE"</formula>
    </cfRule>
    <cfRule type="cellIs" dxfId="1935" priority="1124" stopIfTrue="1" operator="equal">
      <formula>"NO ACEPTABLE"</formula>
    </cfRule>
  </conditionalFormatting>
  <conditionalFormatting sqref="R72 R70">
    <cfRule type="colorScale" priority="1119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934" priority="1120" stopIfTrue="1" operator="equal">
      <formula>"ACEPTABLE"</formula>
    </cfRule>
    <cfRule type="cellIs" dxfId="1933" priority="1121" stopIfTrue="1" operator="equal">
      <formula>"NO ACEPTABLE"</formula>
    </cfRule>
  </conditionalFormatting>
  <conditionalFormatting sqref="S72 S70">
    <cfRule type="colorScale" priority="1116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932" priority="1117" stopIfTrue="1" operator="equal">
      <formula>"ACEPTABLE"</formula>
    </cfRule>
    <cfRule type="cellIs" dxfId="1931" priority="1118" stopIfTrue="1" operator="equal">
      <formula>"NO ACEPTABLE"</formula>
    </cfRule>
  </conditionalFormatting>
  <conditionalFormatting sqref="O73 R73:S73">
    <cfRule type="cellIs" dxfId="1930" priority="1115" stopIfTrue="1" operator="equal">
      <formula>"N0 Aceptable con control especifico"</formula>
    </cfRule>
  </conditionalFormatting>
  <conditionalFormatting sqref="O73">
    <cfRule type="cellIs" dxfId="1929" priority="1114" stopIfTrue="1" operator="equal">
      <formula>"o"</formula>
    </cfRule>
  </conditionalFormatting>
  <conditionalFormatting sqref="Q73:R73">
    <cfRule type="cellIs" dxfId="1928" priority="1113" stopIfTrue="1" operator="equal">
      <formula>"O"</formula>
    </cfRule>
  </conditionalFormatting>
  <conditionalFormatting sqref="O73">
    <cfRule type="colorScale" priority="1110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927" priority="1111" stopIfTrue="1" operator="equal">
      <formula>"ACEPTABLE"</formula>
    </cfRule>
    <cfRule type="cellIs" dxfId="1926" priority="1112" stopIfTrue="1" operator="equal">
      <formula>"NO ACEPTABLE"</formula>
    </cfRule>
  </conditionalFormatting>
  <conditionalFormatting sqref="R73">
    <cfRule type="colorScale" priority="1107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925" priority="1108" stopIfTrue="1" operator="equal">
      <formula>"ACEPTABLE"</formula>
    </cfRule>
    <cfRule type="cellIs" dxfId="1924" priority="1109" stopIfTrue="1" operator="equal">
      <formula>"NO ACEPTABLE"</formula>
    </cfRule>
  </conditionalFormatting>
  <conditionalFormatting sqref="S73">
    <cfRule type="colorScale" priority="1104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923" priority="1105" stopIfTrue="1" operator="equal">
      <formula>"ACEPTABLE"</formula>
    </cfRule>
    <cfRule type="cellIs" dxfId="1922" priority="1106" stopIfTrue="1" operator="equal">
      <formula>"NO ACEPTABLE"</formula>
    </cfRule>
  </conditionalFormatting>
  <conditionalFormatting sqref="O76 R76:S76">
    <cfRule type="cellIs" dxfId="1921" priority="1103" stopIfTrue="1" operator="equal">
      <formula>"N0 Aceptable con control especifico"</formula>
    </cfRule>
  </conditionalFormatting>
  <conditionalFormatting sqref="O76">
    <cfRule type="cellIs" dxfId="1920" priority="1102" stopIfTrue="1" operator="equal">
      <formula>"o"</formula>
    </cfRule>
  </conditionalFormatting>
  <conditionalFormatting sqref="Q76:R76">
    <cfRule type="cellIs" dxfId="1919" priority="1101" stopIfTrue="1" operator="equal">
      <formula>"O"</formula>
    </cfRule>
  </conditionalFormatting>
  <conditionalFormatting sqref="O76">
    <cfRule type="colorScale" priority="1098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918" priority="1099" stopIfTrue="1" operator="equal">
      <formula>"ACEPTABLE"</formula>
    </cfRule>
    <cfRule type="cellIs" dxfId="1917" priority="1100" stopIfTrue="1" operator="equal">
      <formula>"NO ACEPTABLE"</formula>
    </cfRule>
  </conditionalFormatting>
  <conditionalFormatting sqref="R76">
    <cfRule type="colorScale" priority="1095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916" priority="1096" stopIfTrue="1" operator="equal">
      <formula>"ACEPTABLE"</formula>
    </cfRule>
    <cfRule type="cellIs" dxfId="1915" priority="1097" stopIfTrue="1" operator="equal">
      <formula>"NO ACEPTABLE"</formula>
    </cfRule>
  </conditionalFormatting>
  <conditionalFormatting sqref="S76">
    <cfRule type="colorScale" priority="1092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914" priority="1093" stopIfTrue="1" operator="equal">
      <formula>"ACEPTABLE"</formula>
    </cfRule>
    <cfRule type="cellIs" dxfId="1913" priority="1094" stopIfTrue="1" operator="equal">
      <formula>"NO ACEPTABLE"</formula>
    </cfRule>
  </conditionalFormatting>
  <conditionalFormatting sqref="R74:S75 O74:O75">
    <cfRule type="cellIs" dxfId="1912" priority="1091" stopIfTrue="1" operator="equal">
      <formula>"N0 Aceptable con control especifico"</formula>
    </cfRule>
  </conditionalFormatting>
  <conditionalFormatting sqref="O74:O75">
    <cfRule type="cellIs" dxfId="1911" priority="1090" stopIfTrue="1" operator="equal">
      <formula>"o"</formula>
    </cfRule>
  </conditionalFormatting>
  <conditionalFormatting sqref="Q74:R75">
    <cfRule type="cellIs" dxfId="1910" priority="1089" stopIfTrue="1" operator="equal">
      <formula>"O"</formula>
    </cfRule>
  </conditionalFormatting>
  <conditionalFormatting sqref="O74:O75">
    <cfRule type="colorScale" priority="1086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909" priority="1087" stopIfTrue="1" operator="equal">
      <formula>"ACEPTABLE"</formula>
    </cfRule>
    <cfRule type="cellIs" dxfId="1908" priority="1088" stopIfTrue="1" operator="equal">
      <formula>"NO ACEPTABLE"</formula>
    </cfRule>
  </conditionalFormatting>
  <conditionalFormatting sqref="R74:R75">
    <cfRule type="colorScale" priority="1083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907" priority="1084" stopIfTrue="1" operator="equal">
      <formula>"ACEPTABLE"</formula>
    </cfRule>
    <cfRule type="cellIs" dxfId="1906" priority="1085" stopIfTrue="1" operator="equal">
      <formula>"NO ACEPTABLE"</formula>
    </cfRule>
  </conditionalFormatting>
  <conditionalFormatting sqref="S74:S75">
    <cfRule type="colorScale" priority="1080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905" priority="1081" stopIfTrue="1" operator="equal">
      <formula>"ACEPTABLE"</formula>
    </cfRule>
    <cfRule type="cellIs" dxfId="1904" priority="1082" stopIfTrue="1" operator="equal">
      <formula>"NO ACEPTABLE"</formula>
    </cfRule>
  </conditionalFormatting>
  <conditionalFormatting sqref="O74:O75">
    <cfRule type="colorScale" priority="1077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903" priority="1078" stopIfTrue="1" operator="equal">
      <formula>"ACEPTABLE"</formula>
    </cfRule>
    <cfRule type="cellIs" dxfId="1902" priority="1079" stopIfTrue="1" operator="equal">
      <formula>"NO ACEPTABLE"</formula>
    </cfRule>
  </conditionalFormatting>
  <conditionalFormatting sqref="R74:R75">
    <cfRule type="colorScale" priority="1074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901" priority="1075" stopIfTrue="1" operator="equal">
      <formula>"ACEPTABLE"</formula>
    </cfRule>
    <cfRule type="cellIs" dxfId="1900" priority="1076" stopIfTrue="1" operator="equal">
      <formula>"NO ACEPTABLE"</formula>
    </cfRule>
  </conditionalFormatting>
  <conditionalFormatting sqref="S74:S75">
    <cfRule type="colorScale" priority="1071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899" priority="1072" stopIfTrue="1" operator="equal">
      <formula>"ACEPTABLE"</formula>
    </cfRule>
    <cfRule type="cellIs" dxfId="1898" priority="1073" stopIfTrue="1" operator="equal">
      <formula>"NO ACEPTABLE"</formula>
    </cfRule>
  </conditionalFormatting>
  <conditionalFormatting sqref="O75">
    <cfRule type="colorScale" priority="1068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897" priority="1069" stopIfTrue="1" operator="equal">
      <formula>"ACEPTABLE"</formula>
    </cfRule>
    <cfRule type="cellIs" dxfId="1896" priority="1070" stopIfTrue="1" operator="equal">
      <formula>"NO ACEPTABLE"</formula>
    </cfRule>
  </conditionalFormatting>
  <conditionalFormatting sqref="R75">
    <cfRule type="colorScale" priority="1065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895" priority="1066" stopIfTrue="1" operator="equal">
      <formula>"ACEPTABLE"</formula>
    </cfRule>
    <cfRule type="cellIs" dxfId="1894" priority="1067" stopIfTrue="1" operator="equal">
      <formula>"NO ACEPTABLE"</formula>
    </cfRule>
  </conditionalFormatting>
  <conditionalFormatting sqref="S75">
    <cfRule type="colorScale" priority="1062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893" priority="1063" stopIfTrue="1" operator="equal">
      <formula>"ACEPTABLE"</formula>
    </cfRule>
    <cfRule type="cellIs" dxfId="1892" priority="1064" stopIfTrue="1" operator="equal">
      <formula>"NO ACEPTABLE"</formula>
    </cfRule>
  </conditionalFormatting>
  <conditionalFormatting sqref="R82:S85 O82:O85 O87 R87:S87">
    <cfRule type="cellIs" dxfId="1891" priority="1049" stopIfTrue="1" operator="equal">
      <formula>"N0 Aceptable con control especifico"</formula>
    </cfRule>
  </conditionalFormatting>
  <conditionalFormatting sqref="O82:O85 O87">
    <cfRule type="cellIs" dxfId="1890" priority="1048" stopIfTrue="1" operator="equal">
      <formula>"o"</formula>
    </cfRule>
  </conditionalFormatting>
  <conditionalFormatting sqref="Q82:R85 Q87:R87">
    <cfRule type="cellIs" dxfId="1889" priority="1047" stopIfTrue="1" operator="equal">
      <formula>"O"</formula>
    </cfRule>
  </conditionalFormatting>
  <conditionalFormatting sqref="O83:O84">
    <cfRule type="colorScale" priority="1044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888" priority="1045" stopIfTrue="1" operator="equal">
      <formula>"ACEPTABLE"</formula>
    </cfRule>
    <cfRule type="cellIs" dxfId="1887" priority="1046" stopIfTrue="1" operator="equal">
      <formula>"NO ACEPTABLE"</formula>
    </cfRule>
  </conditionalFormatting>
  <conditionalFormatting sqref="R83:R84">
    <cfRule type="colorScale" priority="1041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886" priority="1042" stopIfTrue="1" operator="equal">
      <formula>"ACEPTABLE"</formula>
    </cfRule>
    <cfRule type="cellIs" dxfId="1885" priority="1043" stopIfTrue="1" operator="equal">
      <formula>"NO ACEPTABLE"</formula>
    </cfRule>
  </conditionalFormatting>
  <conditionalFormatting sqref="S83:S84">
    <cfRule type="colorScale" priority="1038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884" priority="1039" stopIfTrue="1" operator="equal">
      <formula>"ACEPTABLE"</formula>
    </cfRule>
    <cfRule type="cellIs" dxfId="1883" priority="1040" stopIfTrue="1" operator="equal">
      <formula>"NO ACEPTABLE"</formula>
    </cfRule>
  </conditionalFormatting>
  <conditionalFormatting sqref="O82">
    <cfRule type="colorScale" priority="1035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882" priority="1036" stopIfTrue="1" operator="equal">
      <formula>"ACEPTABLE"</formula>
    </cfRule>
    <cfRule type="cellIs" dxfId="1881" priority="1037" stopIfTrue="1" operator="equal">
      <formula>"NO ACEPTABLE"</formula>
    </cfRule>
  </conditionalFormatting>
  <conditionalFormatting sqref="R82">
    <cfRule type="colorScale" priority="1032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880" priority="1033" stopIfTrue="1" operator="equal">
      <formula>"ACEPTABLE"</formula>
    </cfRule>
    <cfRule type="cellIs" dxfId="1879" priority="1034" stopIfTrue="1" operator="equal">
      <formula>"NO ACEPTABLE"</formula>
    </cfRule>
  </conditionalFormatting>
  <conditionalFormatting sqref="S82">
    <cfRule type="colorScale" priority="1029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878" priority="1030" stopIfTrue="1" operator="equal">
      <formula>"ACEPTABLE"</formula>
    </cfRule>
    <cfRule type="cellIs" dxfId="1877" priority="1031" stopIfTrue="1" operator="equal">
      <formula>"NO ACEPTABLE"</formula>
    </cfRule>
  </conditionalFormatting>
  <conditionalFormatting sqref="O84">
    <cfRule type="colorScale" priority="1026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876" priority="1027" stopIfTrue="1" operator="equal">
      <formula>"ACEPTABLE"</formula>
    </cfRule>
    <cfRule type="cellIs" dxfId="1875" priority="1028" stopIfTrue="1" operator="equal">
      <formula>"NO ACEPTABLE"</formula>
    </cfRule>
  </conditionalFormatting>
  <conditionalFormatting sqref="R84">
    <cfRule type="colorScale" priority="1023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874" priority="1024" stopIfTrue="1" operator="equal">
      <formula>"ACEPTABLE"</formula>
    </cfRule>
    <cfRule type="cellIs" dxfId="1873" priority="1025" stopIfTrue="1" operator="equal">
      <formula>"NO ACEPTABLE"</formula>
    </cfRule>
  </conditionalFormatting>
  <conditionalFormatting sqref="S84">
    <cfRule type="colorScale" priority="1020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872" priority="1021" stopIfTrue="1" operator="equal">
      <formula>"ACEPTABLE"</formula>
    </cfRule>
    <cfRule type="cellIs" dxfId="1871" priority="1022" stopIfTrue="1" operator="equal">
      <formula>"NO ACEPTABLE"</formula>
    </cfRule>
  </conditionalFormatting>
  <conditionalFormatting sqref="O87">
    <cfRule type="colorScale" priority="1017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870" priority="1018" stopIfTrue="1" operator="equal">
      <formula>"ACEPTABLE"</formula>
    </cfRule>
    <cfRule type="cellIs" dxfId="1869" priority="1019" stopIfTrue="1" operator="equal">
      <formula>"NO ACEPTABLE"</formula>
    </cfRule>
  </conditionalFormatting>
  <conditionalFormatting sqref="R87">
    <cfRule type="colorScale" priority="1014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868" priority="1015" stopIfTrue="1" operator="equal">
      <formula>"ACEPTABLE"</formula>
    </cfRule>
    <cfRule type="cellIs" dxfId="1867" priority="1016" stopIfTrue="1" operator="equal">
      <formula>"NO ACEPTABLE"</formula>
    </cfRule>
  </conditionalFormatting>
  <conditionalFormatting sqref="S87">
    <cfRule type="colorScale" priority="1011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866" priority="1012" stopIfTrue="1" operator="equal">
      <formula>"ACEPTABLE"</formula>
    </cfRule>
    <cfRule type="cellIs" dxfId="1865" priority="1013" stopIfTrue="1" operator="equal">
      <formula>"NO ACEPTABLE"</formula>
    </cfRule>
  </conditionalFormatting>
  <conditionalFormatting sqref="O87 O85">
    <cfRule type="colorScale" priority="1008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864" priority="1009" stopIfTrue="1" operator="equal">
      <formula>"ACEPTABLE"</formula>
    </cfRule>
    <cfRule type="cellIs" dxfId="1863" priority="1010" stopIfTrue="1" operator="equal">
      <formula>"NO ACEPTABLE"</formula>
    </cfRule>
  </conditionalFormatting>
  <conditionalFormatting sqref="R87 R85">
    <cfRule type="colorScale" priority="1005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862" priority="1006" stopIfTrue="1" operator="equal">
      <formula>"ACEPTABLE"</formula>
    </cfRule>
    <cfRule type="cellIs" dxfId="1861" priority="1007" stopIfTrue="1" operator="equal">
      <formula>"NO ACEPTABLE"</formula>
    </cfRule>
  </conditionalFormatting>
  <conditionalFormatting sqref="S87 S85">
    <cfRule type="colorScale" priority="1002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860" priority="1003" stopIfTrue="1" operator="equal">
      <formula>"ACEPTABLE"</formula>
    </cfRule>
    <cfRule type="cellIs" dxfId="1859" priority="1004" stopIfTrue="1" operator="equal">
      <formula>"NO ACEPTABLE"</formula>
    </cfRule>
  </conditionalFormatting>
  <conditionalFormatting sqref="O88 R88:S88">
    <cfRule type="cellIs" dxfId="1858" priority="1001" stopIfTrue="1" operator="equal">
      <formula>"N0 Aceptable con control especifico"</formula>
    </cfRule>
  </conditionalFormatting>
  <conditionalFormatting sqref="O88">
    <cfRule type="cellIs" dxfId="1857" priority="1000" stopIfTrue="1" operator="equal">
      <formula>"o"</formula>
    </cfRule>
  </conditionalFormatting>
  <conditionalFormatting sqref="Q88:R88">
    <cfRule type="cellIs" dxfId="1856" priority="999" stopIfTrue="1" operator="equal">
      <formula>"O"</formula>
    </cfRule>
  </conditionalFormatting>
  <conditionalFormatting sqref="O88">
    <cfRule type="colorScale" priority="996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855" priority="997" stopIfTrue="1" operator="equal">
      <formula>"ACEPTABLE"</formula>
    </cfRule>
    <cfRule type="cellIs" dxfId="1854" priority="998" stopIfTrue="1" operator="equal">
      <formula>"NO ACEPTABLE"</formula>
    </cfRule>
  </conditionalFormatting>
  <conditionalFormatting sqref="R88">
    <cfRule type="colorScale" priority="993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853" priority="994" stopIfTrue="1" operator="equal">
      <formula>"ACEPTABLE"</formula>
    </cfRule>
    <cfRule type="cellIs" dxfId="1852" priority="995" stopIfTrue="1" operator="equal">
      <formula>"NO ACEPTABLE"</formula>
    </cfRule>
  </conditionalFormatting>
  <conditionalFormatting sqref="S88">
    <cfRule type="colorScale" priority="990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851" priority="991" stopIfTrue="1" operator="equal">
      <formula>"ACEPTABLE"</formula>
    </cfRule>
    <cfRule type="cellIs" dxfId="1850" priority="992" stopIfTrue="1" operator="equal">
      <formula>"NO ACEPTABLE"</formula>
    </cfRule>
  </conditionalFormatting>
  <conditionalFormatting sqref="O91 R91:S91">
    <cfRule type="cellIs" dxfId="1849" priority="989" stopIfTrue="1" operator="equal">
      <formula>"N0 Aceptable con control especifico"</formula>
    </cfRule>
  </conditionalFormatting>
  <conditionalFormatting sqref="O91">
    <cfRule type="cellIs" dxfId="1848" priority="988" stopIfTrue="1" operator="equal">
      <formula>"o"</formula>
    </cfRule>
  </conditionalFormatting>
  <conditionalFormatting sqref="Q91:R91">
    <cfRule type="cellIs" dxfId="1847" priority="987" stopIfTrue="1" operator="equal">
      <formula>"O"</formula>
    </cfRule>
  </conditionalFormatting>
  <conditionalFormatting sqref="O91">
    <cfRule type="colorScale" priority="984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846" priority="985" stopIfTrue="1" operator="equal">
      <formula>"ACEPTABLE"</formula>
    </cfRule>
    <cfRule type="cellIs" dxfId="1845" priority="986" stopIfTrue="1" operator="equal">
      <formula>"NO ACEPTABLE"</formula>
    </cfRule>
  </conditionalFormatting>
  <conditionalFormatting sqref="R91">
    <cfRule type="colorScale" priority="981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844" priority="982" stopIfTrue="1" operator="equal">
      <formula>"ACEPTABLE"</formula>
    </cfRule>
    <cfRule type="cellIs" dxfId="1843" priority="983" stopIfTrue="1" operator="equal">
      <formula>"NO ACEPTABLE"</formula>
    </cfRule>
  </conditionalFormatting>
  <conditionalFormatting sqref="S91">
    <cfRule type="colorScale" priority="978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842" priority="979" stopIfTrue="1" operator="equal">
      <formula>"ACEPTABLE"</formula>
    </cfRule>
    <cfRule type="cellIs" dxfId="1841" priority="980" stopIfTrue="1" operator="equal">
      <formula>"NO ACEPTABLE"</formula>
    </cfRule>
  </conditionalFormatting>
  <conditionalFormatting sqref="R89:S90 O89:O90">
    <cfRule type="cellIs" dxfId="1840" priority="977" stopIfTrue="1" operator="equal">
      <formula>"N0 Aceptable con control especifico"</formula>
    </cfRule>
  </conditionalFormatting>
  <conditionalFormatting sqref="O89:O90">
    <cfRule type="cellIs" dxfId="1839" priority="976" stopIfTrue="1" operator="equal">
      <formula>"o"</formula>
    </cfRule>
  </conditionalFormatting>
  <conditionalFormatting sqref="Q89:R90">
    <cfRule type="cellIs" dxfId="1838" priority="975" stopIfTrue="1" operator="equal">
      <formula>"O"</formula>
    </cfRule>
  </conditionalFormatting>
  <conditionalFormatting sqref="O89:O90">
    <cfRule type="colorScale" priority="972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837" priority="973" stopIfTrue="1" operator="equal">
      <formula>"ACEPTABLE"</formula>
    </cfRule>
    <cfRule type="cellIs" dxfId="1836" priority="974" stopIfTrue="1" operator="equal">
      <formula>"NO ACEPTABLE"</formula>
    </cfRule>
  </conditionalFormatting>
  <conditionalFormatting sqref="R89:R90">
    <cfRule type="colorScale" priority="969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835" priority="970" stopIfTrue="1" operator="equal">
      <formula>"ACEPTABLE"</formula>
    </cfRule>
    <cfRule type="cellIs" dxfId="1834" priority="971" stopIfTrue="1" operator="equal">
      <formula>"NO ACEPTABLE"</formula>
    </cfRule>
  </conditionalFormatting>
  <conditionalFormatting sqref="S89:S90">
    <cfRule type="colorScale" priority="966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833" priority="967" stopIfTrue="1" operator="equal">
      <formula>"ACEPTABLE"</formula>
    </cfRule>
    <cfRule type="cellIs" dxfId="1832" priority="968" stopIfTrue="1" operator="equal">
      <formula>"NO ACEPTABLE"</formula>
    </cfRule>
  </conditionalFormatting>
  <conditionalFormatting sqref="O89:O90">
    <cfRule type="colorScale" priority="963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831" priority="964" stopIfTrue="1" operator="equal">
      <formula>"ACEPTABLE"</formula>
    </cfRule>
    <cfRule type="cellIs" dxfId="1830" priority="965" stopIfTrue="1" operator="equal">
      <formula>"NO ACEPTABLE"</formula>
    </cfRule>
  </conditionalFormatting>
  <conditionalFormatting sqref="R89:R90">
    <cfRule type="colorScale" priority="960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829" priority="961" stopIfTrue="1" operator="equal">
      <formula>"ACEPTABLE"</formula>
    </cfRule>
    <cfRule type="cellIs" dxfId="1828" priority="962" stopIfTrue="1" operator="equal">
      <formula>"NO ACEPTABLE"</formula>
    </cfRule>
  </conditionalFormatting>
  <conditionalFormatting sqref="S89:S90">
    <cfRule type="colorScale" priority="957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827" priority="958" stopIfTrue="1" operator="equal">
      <formula>"ACEPTABLE"</formula>
    </cfRule>
    <cfRule type="cellIs" dxfId="1826" priority="959" stopIfTrue="1" operator="equal">
      <formula>"NO ACEPTABLE"</formula>
    </cfRule>
  </conditionalFormatting>
  <conditionalFormatting sqref="O90">
    <cfRule type="colorScale" priority="954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825" priority="955" stopIfTrue="1" operator="equal">
      <formula>"ACEPTABLE"</formula>
    </cfRule>
    <cfRule type="cellIs" dxfId="1824" priority="956" stopIfTrue="1" operator="equal">
      <formula>"NO ACEPTABLE"</formula>
    </cfRule>
  </conditionalFormatting>
  <conditionalFormatting sqref="R90">
    <cfRule type="colorScale" priority="951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823" priority="952" stopIfTrue="1" operator="equal">
      <formula>"ACEPTABLE"</formula>
    </cfRule>
    <cfRule type="cellIs" dxfId="1822" priority="953" stopIfTrue="1" operator="equal">
      <formula>"NO ACEPTABLE"</formula>
    </cfRule>
  </conditionalFormatting>
  <conditionalFormatting sqref="S90">
    <cfRule type="colorScale" priority="948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821" priority="949" stopIfTrue="1" operator="equal">
      <formula>"ACEPTABLE"</formula>
    </cfRule>
    <cfRule type="cellIs" dxfId="1820" priority="950" stopIfTrue="1" operator="equal">
      <formula>"NO ACEPTABLE"</formula>
    </cfRule>
  </conditionalFormatting>
  <conditionalFormatting sqref="O92 R92:S92">
    <cfRule type="cellIs" dxfId="1819" priority="947" stopIfTrue="1" operator="equal">
      <formula>"N0 Aceptable con control especifico"</formula>
    </cfRule>
  </conditionalFormatting>
  <conditionalFormatting sqref="O92">
    <cfRule type="cellIs" dxfId="1818" priority="946" stopIfTrue="1" operator="equal">
      <formula>"o"</formula>
    </cfRule>
  </conditionalFormatting>
  <conditionalFormatting sqref="Q92:R92">
    <cfRule type="cellIs" dxfId="1817" priority="945" stopIfTrue="1" operator="equal">
      <formula>"O"</formula>
    </cfRule>
  </conditionalFormatting>
  <conditionalFormatting sqref="O92">
    <cfRule type="colorScale" priority="942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816" priority="943" stopIfTrue="1" operator="equal">
      <formula>"ACEPTABLE"</formula>
    </cfRule>
    <cfRule type="cellIs" dxfId="1815" priority="944" stopIfTrue="1" operator="equal">
      <formula>"NO ACEPTABLE"</formula>
    </cfRule>
  </conditionalFormatting>
  <conditionalFormatting sqref="R92">
    <cfRule type="colorScale" priority="939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814" priority="940" stopIfTrue="1" operator="equal">
      <formula>"ACEPTABLE"</formula>
    </cfRule>
    <cfRule type="cellIs" dxfId="1813" priority="941" stopIfTrue="1" operator="equal">
      <formula>"NO ACEPTABLE"</formula>
    </cfRule>
  </conditionalFormatting>
  <conditionalFormatting sqref="S92">
    <cfRule type="colorScale" priority="936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812" priority="937" stopIfTrue="1" operator="equal">
      <formula>"ACEPTABLE"</formula>
    </cfRule>
    <cfRule type="cellIs" dxfId="1811" priority="938" stopIfTrue="1" operator="equal">
      <formula>"NO ACEPTABLE"</formula>
    </cfRule>
  </conditionalFormatting>
  <conditionalFormatting sqref="O93:O94 R93:S94 R96:S99 O96:O99">
    <cfRule type="cellIs" dxfId="1810" priority="887" stopIfTrue="1" operator="equal">
      <formula>"N0 Aceptable con control especifico"</formula>
    </cfRule>
  </conditionalFormatting>
  <conditionalFormatting sqref="O93:O94 O96:O99">
    <cfRule type="cellIs" dxfId="1809" priority="886" stopIfTrue="1" operator="equal">
      <formula>"o"</formula>
    </cfRule>
  </conditionalFormatting>
  <conditionalFormatting sqref="Q93:R94 Q96:R99">
    <cfRule type="cellIs" dxfId="1808" priority="885" stopIfTrue="1" operator="equal">
      <formula>"O"</formula>
    </cfRule>
  </conditionalFormatting>
  <conditionalFormatting sqref="O93:O94 O96:O97">
    <cfRule type="colorScale" priority="882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807" priority="883" stopIfTrue="1" operator="equal">
      <formula>"ACEPTABLE"</formula>
    </cfRule>
    <cfRule type="cellIs" dxfId="1806" priority="884" stopIfTrue="1" operator="equal">
      <formula>"NO ACEPTABLE"</formula>
    </cfRule>
  </conditionalFormatting>
  <conditionalFormatting sqref="R93:R94 R96:R97">
    <cfRule type="colorScale" priority="879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805" priority="880" stopIfTrue="1" operator="equal">
      <formula>"ACEPTABLE"</formula>
    </cfRule>
    <cfRule type="cellIs" dxfId="1804" priority="881" stopIfTrue="1" operator="equal">
      <formula>"NO ACEPTABLE"</formula>
    </cfRule>
  </conditionalFormatting>
  <conditionalFormatting sqref="S93:S94 S96:S97">
    <cfRule type="colorScale" priority="876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803" priority="877" stopIfTrue="1" operator="equal">
      <formula>"ACEPTABLE"</formula>
    </cfRule>
    <cfRule type="cellIs" dxfId="1802" priority="878" stopIfTrue="1" operator="equal">
      <formula>"NO ACEPTABLE"</formula>
    </cfRule>
  </conditionalFormatting>
  <conditionalFormatting sqref="O97">
    <cfRule type="colorScale" priority="888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801" priority="889" stopIfTrue="1" operator="equal">
      <formula>"ACEPTABLE"</formula>
    </cfRule>
    <cfRule type="cellIs" dxfId="1800" priority="890" stopIfTrue="1" operator="equal">
      <formula>"NO ACEPTABLE"</formula>
    </cfRule>
  </conditionalFormatting>
  <conditionalFormatting sqref="R97">
    <cfRule type="colorScale" priority="891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799" priority="892" stopIfTrue="1" operator="equal">
      <formula>"ACEPTABLE"</formula>
    </cfRule>
    <cfRule type="cellIs" dxfId="1798" priority="893" stopIfTrue="1" operator="equal">
      <formula>"NO ACEPTABLE"</formula>
    </cfRule>
  </conditionalFormatting>
  <conditionalFormatting sqref="S97">
    <cfRule type="colorScale" priority="894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797" priority="895" stopIfTrue="1" operator="equal">
      <formula>"ACEPTABLE"</formula>
    </cfRule>
    <cfRule type="cellIs" dxfId="1796" priority="896" stopIfTrue="1" operator="equal">
      <formula>"NO ACEPTABLE"</formula>
    </cfRule>
  </conditionalFormatting>
  <conditionalFormatting sqref="O98">
    <cfRule type="colorScale" priority="897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795" priority="898" stopIfTrue="1" operator="equal">
      <formula>"ACEPTABLE"</formula>
    </cfRule>
    <cfRule type="cellIs" dxfId="1794" priority="899" stopIfTrue="1" operator="equal">
      <formula>"NO ACEPTABLE"</formula>
    </cfRule>
  </conditionalFormatting>
  <conditionalFormatting sqref="R98">
    <cfRule type="colorScale" priority="900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793" priority="901" stopIfTrue="1" operator="equal">
      <formula>"ACEPTABLE"</formula>
    </cfRule>
    <cfRule type="cellIs" dxfId="1792" priority="902" stopIfTrue="1" operator="equal">
      <formula>"NO ACEPTABLE"</formula>
    </cfRule>
  </conditionalFormatting>
  <conditionalFormatting sqref="S98">
    <cfRule type="colorScale" priority="903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791" priority="904" stopIfTrue="1" operator="equal">
      <formula>"ACEPTABLE"</formula>
    </cfRule>
    <cfRule type="cellIs" dxfId="1790" priority="905" stopIfTrue="1" operator="equal">
      <formula>"NO ACEPTABLE"</formula>
    </cfRule>
  </conditionalFormatting>
  <conditionalFormatting sqref="O96">
    <cfRule type="colorScale" priority="873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789" priority="874" stopIfTrue="1" operator="equal">
      <formula>"ACEPTABLE"</formula>
    </cfRule>
    <cfRule type="cellIs" dxfId="1788" priority="875" stopIfTrue="1" operator="equal">
      <formula>"NO ACEPTABLE"</formula>
    </cfRule>
  </conditionalFormatting>
  <conditionalFormatting sqref="R96">
    <cfRule type="colorScale" priority="870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787" priority="871" stopIfTrue="1" operator="equal">
      <formula>"ACEPTABLE"</formula>
    </cfRule>
    <cfRule type="cellIs" dxfId="1786" priority="872" stopIfTrue="1" operator="equal">
      <formula>"NO ACEPTABLE"</formula>
    </cfRule>
  </conditionalFormatting>
  <conditionalFormatting sqref="S96">
    <cfRule type="colorScale" priority="867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785" priority="868" stopIfTrue="1" operator="equal">
      <formula>"ACEPTABLE"</formula>
    </cfRule>
    <cfRule type="cellIs" dxfId="1784" priority="869" stopIfTrue="1" operator="equal">
      <formula>"NO ACEPTABLE"</formula>
    </cfRule>
  </conditionalFormatting>
  <conditionalFormatting sqref="R99:S99 O99">
    <cfRule type="cellIs" dxfId="1783" priority="857" stopIfTrue="1" operator="equal">
      <formula>"N0 Aceptable con control especifico"</formula>
    </cfRule>
  </conditionalFormatting>
  <conditionalFormatting sqref="O99">
    <cfRule type="cellIs" dxfId="1782" priority="856" stopIfTrue="1" operator="equal">
      <formula>"o"</formula>
    </cfRule>
  </conditionalFormatting>
  <conditionalFormatting sqref="Q99:R99">
    <cfRule type="cellIs" dxfId="1781" priority="855" stopIfTrue="1" operator="equal">
      <formula>"O"</formula>
    </cfRule>
  </conditionalFormatting>
  <conditionalFormatting sqref="O99">
    <cfRule type="colorScale" priority="852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780" priority="853" stopIfTrue="1" operator="equal">
      <formula>"ACEPTABLE"</formula>
    </cfRule>
    <cfRule type="cellIs" dxfId="1779" priority="854" stopIfTrue="1" operator="equal">
      <formula>"NO ACEPTABLE"</formula>
    </cfRule>
  </conditionalFormatting>
  <conditionalFormatting sqref="R99">
    <cfRule type="colorScale" priority="849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778" priority="850" stopIfTrue="1" operator="equal">
      <formula>"ACEPTABLE"</formula>
    </cfRule>
    <cfRule type="cellIs" dxfId="1777" priority="851" stopIfTrue="1" operator="equal">
      <formula>"NO ACEPTABLE"</formula>
    </cfRule>
  </conditionalFormatting>
  <conditionalFormatting sqref="S99">
    <cfRule type="colorScale" priority="846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776" priority="847" stopIfTrue="1" operator="equal">
      <formula>"ACEPTABLE"</formula>
    </cfRule>
    <cfRule type="cellIs" dxfId="1775" priority="848" stopIfTrue="1" operator="equal">
      <formula>"NO ACEPTABLE"</formula>
    </cfRule>
  </conditionalFormatting>
  <conditionalFormatting sqref="O99">
    <cfRule type="colorScale" priority="843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774" priority="844" stopIfTrue="1" operator="equal">
      <formula>"ACEPTABLE"</formula>
    </cfRule>
    <cfRule type="cellIs" dxfId="1773" priority="845" stopIfTrue="1" operator="equal">
      <formula>"NO ACEPTABLE"</formula>
    </cfRule>
  </conditionalFormatting>
  <conditionalFormatting sqref="R99">
    <cfRule type="colorScale" priority="840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772" priority="841" stopIfTrue="1" operator="equal">
      <formula>"ACEPTABLE"</formula>
    </cfRule>
    <cfRule type="cellIs" dxfId="1771" priority="842" stopIfTrue="1" operator="equal">
      <formula>"NO ACEPTABLE"</formula>
    </cfRule>
  </conditionalFormatting>
  <conditionalFormatting sqref="S99">
    <cfRule type="colorScale" priority="837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770" priority="838" stopIfTrue="1" operator="equal">
      <formula>"ACEPTABLE"</formula>
    </cfRule>
    <cfRule type="cellIs" dxfId="1769" priority="839" stopIfTrue="1" operator="equal">
      <formula>"NO ACEPTABLE"</formula>
    </cfRule>
  </conditionalFormatting>
  <conditionalFormatting sqref="O93:O94 O96">
    <cfRule type="colorScale" priority="906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768" priority="907" stopIfTrue="1" operator="equal">
      <formula>"ACEPTABLE"</formula>
    </cfRule>
    <cfRule type="cellIs" dxfId="1767" priority="908" stopIfTrue="1" operator="equal">
      <formula>"NO ACEPTABLE"</formula>
    </cfRule>
  </conditionalFormatting>
  <conditionalFormatting sqref="R93:R94 R96">
    <cfRule type="colorScale" priority="909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766" priority="910" stopIfTrue="1" operator="equal">
      <formula>"ACEPTABLE"</formula>
    </cfRule>
    <cfRule type="cellIs" dxfId="1765" priority="911" stopIfTrue="1" operator="equal">
      <formula>"NO ACEPTABLE"</formula>
    </cfRule>
  </conditionalFormatting>
  <conditionalFormatting sqref="S93:S94 S96">
    <cfRule type="colorScale" priority="912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764" priority="913" stopIfTrue="1" operator="equal">
      <formula>"ACEPTABLE"</formula>
    </cfRule>
    <cfRule type="cellIs" dxfId="1763" priority="914" stopIfTrue="1" operator="equal">
      <formula>"NO ACEPTABLE"</formula>
    </cfRule>
  </conditionalFormatting>
  <conditionalFormatting sqref="O96 O94">
    <cfRule type="colorScale" priority="915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762" priority="916" stopIfTrue="1" operator="equal">
      <formula>"ACEPTABLE"</formula>
    </cfRule>
    <cfRule type="cellIs" dxfId="1761" priority="917" stopIfTrue="1" operator="equal">
      <formula>"NO ACEPTABLE"</formula>
    </cfRule>
  </conditionalFormatting>
  <conditionalFormatting sqref="R96 R94">
    <cfRule type="colorScale" priority="918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760" priority="919" stopIfTrue="1" operator="equal">
      <formula>"ACEPTABLE"</formula>
    </cfRule>
    <cfRule type="cellIs" dxfId="1759" priority="920" stopIfTrue="1" operator="equal">
      <formula>"NO ACEPTABLE"</formula>
    </cfRule>
  </conditionalFormatting>
  <conditionalFormatting sqref="S96 S94">
    <cfRule type="colorScale" priority="921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758" priority="922" stopIfTrue="1" operator="equal">
      <formula>"ACEPTABLE"</formula>
    </cfRule>
    <cfRule type="cellIs" dxfId="1757" priority="923" stopIfTrue="1" operator="equal">
      <formula>"NO ACEPTABLE"</formula>
    </cfRule>
  </conditionalFormatting>
  <conditionalFormatting sqref="O103">
    <cfRule type="colorScale" priority="801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756" priority="802" stopIfTrue="1" operator="equal">
      <formula>"ACEPTABLE"</formula>
    </cfRule>
    <cfRule type="cellIs" dxfId="1755" priority="803" stopIfTrue="1" operator="equal">
      <formula>"NO ACEPTABLE"</formula>
    </cfRule>
  </conditionalFormatting>
  <conditionalFormatting sqref="R103">
    <cfRule type="colorScale" priority="798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754" priority="799" stopIfTrue="1" operator="equal">
      <formula>"ACEPTABLE"</formula>
    </cfRule>
    <cfRule type="cellIs" dxfId="1753" priority="800" stopIfTrue="1" operator="equal">
      <formula>"NO ACEPTABLE"</formula>
    </cfRule>
  </conditionalFormatting>
  <conditionalFormatting sqref="S103">
    <cfRule type="colorScale" priority="795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752" priority="796" stopIfTrue="1" operator="equal">
      <formula>"ACEPTABLE"</formula>
    </cfRule>
    <cfRule type="cellIs" dxfId="1751" priority="797" stopIfTrue="1" operator="equal">
      <formula>"NO ACEPTABLE"</formula>
    </cfRule>
  </conditionalFormatting>
  <conditionalFormatting sqref="O102:O103">
    <cfRule type="colorScale" priority="783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750" priority="784" stopIfTrue="1" operator="equal">
      <formula>"ACEPTABLE"</formula>
    </cfRule>
    <cfRule type="cellIs" dxfId="1749" priority="785" stopIfTrue="1" operator="equal">
      <formula>"NO ACEPTABLE"</formula>
    </cfRule>
  </conditionalFormatting>
  <conditionalFormatting sqref="R102:R103">
    <cfRule type="colorScale" priority="780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748" priority="781" stopIfTrue="1" operator="equal">
      <formula>"ACEPTABLE"</formula>
    </cfRule>
    <cfRule type="cellIs" dxfId="1747" priority="782" stopIfTrue="1" operator="equal">
      <formula>"NO ACEPTABLE"</formula>
    </cfRule>
  </conditionalFormatting>
  <conditionalFormatting sqref="S102:S103">
    <cfRule type="colorScale" priority="777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746" priority="778" stopIfTrue="1" operator="equal">
      <formula>"ACEPTABLE"</formula>
    </cfRule>
    <cfRule type="cellIs" dxfId="1745" priority="779" stopIfTrue="1" operator="equal">
      <formula>"NO ACEPTABLE"</formula>
    </cfRule>
  </conditionalFormatting>
  <conditionalFormatting sqref="O100:O103">
    <cfRule type="colorScale" priority="774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744" priority="775" stopIfTrue="1" operator="equal">
      <formula>"ACEPTABLE"</formula>
    </cfRule>
    <cfRule type="cellIs" dxfId="1743" priority="776" stopIfTrue="1" operator="equal">
      <formula>"NO ACEPTABLE"</formula>
    </cfRule>
  </conditionalFormatting>
  <conditionalFormatting sqref="R100:R103">
    <cfRule type="colorScale" priority="771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742" priority="772" stopIfTrue="1" operator="equal">
      <formula>"ACEPTABLE"</formula>
    </cfRule>
    <cfRule type="cellIs" dxfId="1741" priority="773" stopIfTrue="1" operator="equal">
      <formula>"NO ACEPTABLE"</formula>
    </cfRule>
  </conditionalFormatting>
  <conditionalFormatting sqref="S100:S103">
    <cfRule type="colorScale" priority="768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740" priority="769" stopIfTrue="1" operator="equal">
      <formula>"ACEPTABLE"</formula>
    </cfRule>
    <cfRule type="cellIs" dxfId="1739" priority="770" stopIfTrue="1" operator="equal">
      <formula>"NO ACEPTABLE"</formula>
    </cfRule>
  </conditionalFormatting>
  <conditionalFormatting sqref="O105">
    <cfRule type="colorScale" priority="765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738" priority="766" stopIfTrue="1" operator="equal">
      <formula>"ACEPTABLE"</formula>
    </cfRule>
    <cfRule type="cellIs" dxfId="1737" priority="767" stopIfTrue="1" operator="equal">
      <formula>"NO ACEPTABLE"</formula>
    </cfRule>
  </conditionalFormatting>
  <conditionalFormatting sqref="R105">
    <cfRule type="colorScale" priority="762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736" priority="763" stopIfTrue="1" operator="equal">
      <formula>"ACEPTABLE"</formula>
    </cfRule>
    <cfRule type="cellIs" dxfId="1735" priority="764" stopIfTrue="1" operator="equal">
      <formula>"NO ACEPTABLE"</formula>
    </cfRule>
  </conditionalFormatting>
  <conditionalFormatting sqref="S105">
    <cfRule type="colorScale" priority="759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734" priority="760" stopIfTrue="1" operator="equal">
      <formula>"ACEPTABLE"</formula>
    </cfRule>
    <cfRule type="cellIs" dxfId="1733" priority="761" stopIfTrue="1" operator="equal">
      <formula>"NO ACEPTABLE"</formula>
    </cfRule>
  </conditionalFormatting>
  <conditionalFormatting sqref="O106">
    <cfRule type="colorScale" priority="756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732" priority="757" stopIfTrue="1" operator="equal">
      <formula>"ACEPTABLE"</formula>
    </cfRule>
    <cfRule type="cellIs" dxfId="1731" priority="758" stopIfTrue="1" operator="equal">
      <formula>"NO ACEPTABLE"</formula>
    </cfRule>
  </conditionalFormatting>
  <conditionalFormatting sqref="R106">
    <cfRule type="colorScale" priority="753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730" priority="754" stopIfTrue="1" operator="equal">
      <formula>"ACEPTABLE"</formula>
    </cfRule>
    <cfRule type="cellIs" dxfId="1729" priority="755" stopIfTrue="1" operator="equal">
      <formula>"NO ACEPTABLE"</formula>
    </cfRule>
  </conditionalFormatting>
  <conditionalFormatting sqref="S106">
    <cfRule type="colorScale" priority="750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728" priority="751" stopIfTrue="1" operator="equal">
      <formula>"ACEPTABLE"</formula>
    </cfRule>
    <cfRule type="cellIs" dxfId="1727" priority="752" stopIfTrue="1" operator="equal">
      <formula>"NO ACEPTABLE"</formula>
    </cfRule>
  </conditionalFormatting>
  <conditionalFormatting sqref="R107:S108 O107:O108 O110:O111 R110:S111 R113:S113 O113">
    <cfRule type="cellIs" dxfId="1726" priority="740" stopIfTrue="1" operator="equal">
      <formula>"N0 Aceptable con control especifico"</formula>
    </cfRule>
  </conditionalFormatting>
  <conditionalFormatting sqref="O107:O108 O110:O111 O113">
    <cfRule type="cellIs" dxfId="1725" priority="739" stopIfTrue="1" operator="equal">
      <formula>"o"</formula>
    </cfRule>
  </conditionalFormatting>
  <conditionalFormatting sqref="Q107:R108 Q110:R111 Q113:R113">
    <cfRule type="cellIs" dxfId="1724" priority="738" stopIfTrue="1" operator="equal">
      <formula>"O"</formula>
    </cfRule>
  </conditionalFormatting>
  <conditionalFormatting sqref="O110 O108">
    <cfRule type="colorScale" priority="735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723" priority="736" stopIfTrue="1" operator="equal">
      <formula>"ACEPTABLE"</formula>
    </cfRule>
    <cfRule type="cellIs" dxfId="1722" priority="737" stopIfTrue="1" operator="equal">
      <formula>"NO ACEPTABLE"</formula>
    </cfRule>
  </conditionalFormatting>
  <conditionalFormatting sqref="R110 R108">
    <cfRule type="colorScale" priority="732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721" priority="733" stopIfTrue="1" operator="equal">
      <formula>"ACEPTABLE"</formula>
    </cfRule>
    <cfRule type="cellIs" dxfId="1720" priority="734" stopIfTrue="1" operator="equal">
      <formula>"NO ACEPTABLE"</formula>
    </cfRule>
  </conditionalFormatting>
  <conditionalFormatting sqref="S110 S108">
    <cfRule type="colorScale" priority="729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719" priority="730" stopIfTrue="1" operator="equal">
      <formula>"ACEPTABLE"</formula>
    </cfRule>
    <cfRule type="cellIs" dxfId="1718" priority="731" stopIfTrue="1" operator="equal">
      <formula>"NO ACEPTABLE"</formula>
    </cfRule>
  </conditionalFormatting>
  <conditionalFormatting sqref="O107">
    <cfRule type="colorScale" priority="726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717" priority="727" stopIfTrue="1" operator="equal">
      <formula>"ACEPTABLE"</formula>
    </cfRule>
    <cfRule type="cellIs" dxfId="1716" priority="728" stopIfTrue="1" operator="equal">
      <formula>"NO ACEPTABLE"</formula>
    </cfRule>
  </conditionalFormatting>
  <conditionalFormatting sqref="R107">
    <cfRule type="colorScale" priority="723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715" priority="724" stopIfTrue="1" operator="equal">
      <formula>"ACEPTABLE"</formula>
    </cfRule>
    <cfRule type="cellIs" dxfId="1714" priority="725" stopIfTrue="1" operator="equal">
      <formula>"NO ACEPTABLE"</formula>
    </cfRule>
  </conditionalFormatting>
  <conditionalFormatting sqref="S107">
    <cfRule type="colorScale" priority="720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713" priority="721" stopIfTrue="1" operator="equal">
      <formula>"ACEPTABLE"</formula>
    </cfRule>
    <cfRule type="cellIs" dxfId="1712" priority="722" stopIfTrue="1" operator="equal">
      <formula>"NO ACEPTABLE"</formula>
    </cfRule>
  </conditionalFormatting>
  <conditionalFormatting sqref="O110">
    <cfRule type="colorScale" priority="717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711" priority="718" stopIfTrue="1" operator="equal">
      <formula>"ACEPTABLE"</formula>
    </cfRule>
    <cfRule type="cellIs" dxfId="1710" priority="719" stopIfTrue="1" operator="equal">
      <formula>"NO ACEPTABLE"</formula>
    </cfRule>
  </conditionalFormatting>
  <conditionalFormatting sqref="R110">
    <cfRule type="colorScale" priority="714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709" priority="715" stopIfTrue="1" operator="equal">
      <formula>"ACEPTABLE"</formula>
    </cfRule>
    <cfRule type="cellIs" dxfId="1708" priority="716" stopIfTrue="1" operator="equal">
      <formula>"NO ACEPTABLE"</formula>
    </cfRule>
  </conditionalFormatting>
  <conditionalFormatting sqref="S110">
    <cfRule type="colorScale" priority="711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707" priority="712" stopIfTrue="1" operator="equal">
      <formula>"ACEPTABLE"</formula>
    </cfRule>
    <cfRule type="cellIs" dxfId="1706" priority="713" stopIfTrue="1" operator="equal">
      <formula>"NO ACEPTABLE"</formula>
    </cfRule>
  </conditionalFormatting>
  <conditionalFormatting sqref="O113">
    <cfRule type="colorScale" priority="708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705" priority="709" stopIfTrue="1" operator="equal">
      <formula>"ACEPTABLE"</formula>
    </cfRule>
    <cfRule type="cellIs" dxfId="1704" priority="710" stopIfTrue="1" operator="equal">
      <formula>"NO ACEPTABLE"</formula>
    </cfRule>
  </conditionalFormatting>
  <conditionalFormatting sqref="R113">
    <cfRule type="colorScale" priority="705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703" priority="706" stopIfTrue="1" operator="equal">
      <formula>"ACEPTABLE"</formula>
    </cfRule>
    <cfRule type="cellIs" dxfId="1702" priority="707" stopIfTrue="1" operator="equal">
      <formula>"NO ACEPTABLE"</formula>
    </cfRule>
  </conditionalFormatting>
  <conditionalFormatting sqref="S113">
    <cfRule type="colorScale" priority="702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701" priority="703" stopIfTrue="1" operator="equal">
      <formula>"ACEPTABLE"</formula>
    </cfRule>
    <cfRule type="cellIs" dxfId="1700" priority="704" stopIfTrue="1" operator="equal">
      <formula>"NO ACEPTABLE"</formula>
    </cfRule>
  </conditionalFormatting>
  <conditionalFormatting sqref="O113 O111">
    <cfRule type="colorScale" priority="699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699" priority="700" stopIfTrue="1" operator="equal">
      <formula>"ACEPTABLE"</formula>
    </cfRule>
    <cfRule type="cellIs" dxfId="1698" priority="701" stopIfTrue="1" operator="equal">
      <formula>"NO ACEPTABLE"</formula>
    </cfRule>
  </conditionalFormatting>
  <conditionalFormatting sqref="R113 R111">
    <cfRule type="colorScale" priority="696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697" priority="697" stopIfTrue="1" operator="equal">
      <formula>"ACEPTABLE"</formula>
    </cfRule>
    <cfRule type="cellIs" dxfId="1696" priority="698" stopIfTrue="1" operator="equal">
      <formula>"NO ACEPTABLE"</formula>
    </cfRule>
  </conditionalFormatting>
  <conditionalFormatting sqref="S113 S111">
    <cfRule type="colorScale" priority="693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695" priority="694" stopIfTrue="1" operator="equal">
      <formula>"ACEPTABLE"</formula>
    </cfRule>
    <cfRule type="cellIs" dxfId="1694" priority="695" stopIfTrue="1" operator="equal">
      <formula>"NO ACEPTABLE"</formula>
    </cfRule>
  </conditionalFormatting>
  <conditionalFormatting sqref="O114 R114:S114">
    <cfRule type="cellIs" dxfId="1693" priority="692" stopIfTrue="1" operator="equal">
      <formula>"N0 Aceptable con control especifico"</formula>
    </cfRule>
  </conditionalFormatting>
  <conditionalFormatting sqref="O114">
    <cfRule type="cellIs" dxfId="1692" priority="691" stopIfTrue="1" operator="equal">
      <formula>"o"</formula>
    </cfRule>
  </conditionalFormatting>
  <conditionalFormatting sqref="Q114:R114">
    <cfRule type="cellIs" dxfId="1691" priority="690" stopIfTrue="1" operator="equal">
      <formula>"O"</formula>
    </cfRule>
  </conditionalFormatting>
  <conditionalFormatting sqref="O114">
    <cfRule type="colorScale" priority="687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690" priority="688" stopIfTrue="1" operator="equal">
      <formula>"ACEPTABLE"</formula>
    </cfRule>
    <cfRule type="cellIs" dxfId="1689" priority="689" stopIfTrue="1" operator="equal">
      <formula>"NO ACEPTABLE"</formula>
    </cfRule>
  </conditionalFormatting>
  <conditionalFormatting sqref="R114">
    <cfRule type="colorScale" priority="684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688" priority="685" stopIfTrue="1" operator="equal">
      <formula>"ACEPTABLE"</formula>
    </cfRule>
    <cfRule type="cellIs" dxfId="1687" priority="686" stopIfTrue="1" operator="equal">
      <formula>"NO ACEPTABLE"</formula>
    </cfRule>
  </conditionalFormatting>
  <conditionalFormatting sqref="S114">
    <cfRule type="colorScale" priority="681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686" priority="682" stopIfTrue="1" operator="equal">
      <formula>"ACEPTABLE"</formula>
    </cfRule>
    <cfRule type="cellIs" dxfId="1685" priority="683" stopIfTrue="1" operator="equal">
      <formula>"NO ACEPTABLE"</formula>
    </cfRule>
  </conditionalFormatting>
  <conditionalFormatting sqref="O117 R117:S117">
    <cfRule type="cellIs" dxfId="1684" priority="680" stopIfTrue="1" operator="equal">
      <formula>"N0 Aceptable con control especifico"</formula>
    </cfRule>
  </conditionalFormatting>
  <conditionalFormatting sqref="O117">
    <cfRule type="cellIs" dxfId="1683" priority="679" stopIfTrue="1" operator="equal">
      <formula>"o"</formula>
    </cfRule>
  </conditionalFormatting>
  <conditionalFormatting sqref="Q117:R117">
    <cfRule type="cellIs" dxfId="1682" priority="678" stopIfTrue="1" operator="equal">
      <formula>"O"</formula>
    </cfRule>
  </conditionalFormatting>
  <conditionalFormatting sqref="O117">
    <cfRule type="colorScale" priority="675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681" priority="676" stopIfTrue="1" operator="equal">
      <formula>"ACEPTABLE"</formula>
    </cfRule>
    <cfRule type="cellIs" dxfId="1680" priority="677" stopIfTrue="1" operator="equal">
      <formula>"NO ACEPTABLE"</formula>
    </cfRule>
  </conditionalFormatting>
  <conditionalFormatting sqref="R117">
    <cfRule type="colorScale" priority="672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679" priority="673" stopIfTrue="1" operator="equal">
      <formula>"ACEPTABLE"</formula>
    </cfRule>
    <cfRule type="cellIs" dxfId="1678" priority="674" stopIfTrue="1" operator="equal">
      <formula>"NO ACEPTABLE"</formula>
    </cfRule>
  </conditionalFormatting>
  <conditionalFormatting sqref="S117">
    <cfRule type="colorScale" priority="669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677" priority="670" stopIfTrue="1" operator="equal">
      <formula>"ACEPTABLE"</formula>
    </cfRule>
    <cfRule type="cellIs" dxfId="1676" priority="671" stopIfTrue="1" operator="equal">
      <formula>"NO ACEPTABLE"</formula>
    </cfRule>
  </conditionalFormatting>
  <conditionalFormatting sqref="R115:S116 O115:O116">
    <cfRule type="cellIs" dxfId="1675" priority="668" stopIfTrue="1" operator="equal">
      <formula>"N0 Aceptable con control especifico"</formula>
    </cfRule>
  </conditionalFormatting>
  <conditionalFormatting sqref="O115:O116">
    <cfRule type="cellIs" dxfId="1674" priority="667" stopIfTrue="1" operator="equal">
      <formula>"o"</formula>
    </cfRule>
  </conditionalFormatting>
  <conditionalFormatting sqref="Q115:R116">
    <cfRule type="cellIs" dxfId="1673" priority="666" stopIfTrue="1" operator="equal">
      <formula>"O"</formula>
    </cfRule>
  </conditionalFormatting>
  <conditionalFormatting sqref="O115:O116">
    <cfRule type="colorScale" priority="663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672" priority="664" stopIfTrue="1" operator="equal">
      <formula>"ACEPTABLE"</formula>
    </cfRule>
    <cfRule type="cellIs" dxfId="1671" priority="665" stopIfTrue="1" operator="equal">
      <formula>"NO ACEPTABLE"</formula>
    </cfRule>
  </conditionalFormatting>
  <conditionalFormatting sqref="R115:R116">
    <cfRule type="colorScale" priority="660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670" priority="661" stopIfTrue="1" operator="equal">
      <formula>"ACEPTABLE"</formula>
    </cfRule>
    <cfRule type="cellIs" dxfId="1669" priority="662" stopIfTrue="1" operator="equal">
      <formula>"NO ACEPTABLE"</formula>
    </cfRule>
  </conditionalFormatting>
  <conditionalFormatting sqref="S115:S116">
    <cfRule type="colorScale" priority="657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668" priority="658" stopIfTrue="1" operator="equal">
      <formula>"ACEPTABLE"</formula>
    </cfRule>
    <cfRule type="cellIs" dxfId="1667" priority="659" stopIfTrue="1" operator="equal">
      <formula>"NO ACEPTABLE"</formula>
    </cfRule>
  </conditionalFormatting>
  <conditionalFormatting sqref="O115:O116">
    <cfRule type="colorScale" priority="654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666" priority="655" stopIfTrue="1" operator="equal">
      <formula>"ACEPTABLE"</formula>
    </cfRule>
    <cfRule type="cellIs" dxfId="1665" priority="656" stopIfTrue="1" operator="equal">
      <formula>"NO ACEPTABLE"</formula>
    </cfRule>
  </conditionalFormatting>
  <conditionalFormatting sqref="R115:R116">
    <cfRule type="colorScale" priority="651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664" priority="652" stopIfTrue="1" operator="equal">
      <formula>"ACEPTABLE"</formula>
    </cfRule>
    <cfRule type="cellIs" dxfId="1663" priority="653" stopIfTrue="1" operator="equal">
      <formula>"NO ACEPTABLE"</formula>
    </cfRule>
  </conditionalFormatting>
  <conditionalFormatting sqref="S115:S116">
    <cfRule type="colorScale" priority="648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662" priority="649" stopIfTrue="1" operator="equal">
      <formula>"ACEPTABLE"</formula>
    </cfRule>
    <cfRule type="cellIs" dxfId="1661" priority="650" stopIfTrue="1" operator="equal">
      <formula>"NO ACEPTABLE"</formula>
    </cfRule>
  </conditionalFormatting>
  <conditionalFormatting sqref="O116">
    <cfRule type="colorScale" priority="645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660" priority="646" stopIfTrue="1" operator="equal">
      <formula>"ACEPTABLE"</formula>
    </cfRule>
    <cfRule type="cellIs" dxfId="1659" priority="647" stopIfTrue="1" operator="equal">
      <formula>"NO ACEPTABLE"</formula>
    </cfRule>
  </conditionalFormatting>
  <conditionalFormatting sqref="R116">
    <cfRule type="colorScale" priority="642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658" priority="643" stopIfTrue="1" operator="equal">
      <formula>"ACEPTABLE"</formula>
    </cfRule>
    <cfRule type="cellIs" dxfId="1657" priority="644" stopIfTrue="1" operator="equal">
      <formula>"NO ACEPTABLE"</formula>
    </cfRule>
  </conditionalFormatting>
  <conditionalFormatting sqref="S116">
    <cfRule type="colorScale" priority="639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656" priority="640" stopIfTrue="1" operator="equal">
      <formula>"ACEPTABLE"</formula>
    </cfRule>
    <cfRule type="cellIs" dxfId="1655" priority="641" stopIfTrue="1" operator="equal">
      <formula>"NO ACEPTABLE"</formula>
    </cfRule>
  </conditionalFormatting>
  <conditionalFormatting sqref="O109 R109:S109">
    <cfRule type="cellIs" dxfId="1654" priority="638" stopIfTrue="1" operator="equal">
      <formula>"N0 Aceptable con control especifico"</formula>
    </cfRule>
  </conditionalFormatting>
  <conditionalFormatting sqref="O109">
    <cfRule type="cellIs" dxfId="1653" priority="637" stopIfTrue="1" operator="equal">
      <formula>"o"</formula>
    </cfRule>
  </conditionalFormatting>
  <conditionalFormatting sqref="Q109:R109">
    <cfRule type="cellIs" dxfId="1652" priority="636" stopIfTrue="1" operator="equal">
      <formula>"O"</formula>
    </cfRule>
  </conditionalFormatting>
  <conditionalFormatting sqref="O109">
    <cfRule type="colorScale" priority="633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651" priority="634" stopIfTrue="1" operator="equal">
      <formula>"ACEPTABLE"</formula>
    </cfRule>
    <cfRule type="cellIs" dxfId="1650" priority="635" stopIfTrue="1" operator="equal">
      <formula>"NO ACEPTABLE"</formula>
    </cfRule>
  </conditionalFormatting>
  <conditionalFormatting sqref="R109">
    <cfRule type="colorScale" priority="630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649" priority="631" stopIfTrue="1" operator="equal">
      <formula>"ACEPTABLE"</formula>
    </cfRule>
    <cfRule type="cellIs" dxfId="1648" priority="632" stopIfTrue="1" operator="equal">
      <formula>"NO ACEPTABLE"</formula>
    </cfRule>
  </conditionalFormatting>
  <conditionalFormatting sqref="S109">
    <cfRule type="colorScale" priority="627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647" priority="628" stopIfTrue="1" operator="equal">
      <formula>"ACEPTABLE"</formula>
    </cfRule>
    <cfRule type="cellIs" dxfId="1646" priority="629" stopIfTrue="1" operator="equal">
      <formula>"NO ACEPTABLE"</formula>
    </cfRule>
  </conditionalFormatting>
  <conditionalFormatting sqref="O109">
    <cfRule type="colorScale" priority="624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645" priority="625" stopIfTrue="1" operator="equal">
      <formula>"ACEPTABLE"</formula>
    </cfRule>
    <cfRule type="cellIs" dxfId="1644" priority="626" stopIfTrue="1" operator="equal">
      <formula>"NO ACEPTABLE"</formula>
    </cfRule>
  </conditionalFormatting>
  <conditionalFormatting sqref="R109">
    <cfRule type="colorScale" priority="621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643" priority="622" stopIfTrue="1" operator="equal">
      <formula>"ACEPTABLE"</formula>
    </cfRule>
    <cfRule type="cellIs" dxfId="1642" priority="623" stopIfTrue="1" operator="equal">
      <formula>"NO ACEPTABLE"</formula>
    </cfRule>
  </conditionalFormatting>
  <conditionalFormatting sqref="S109">
    <cfRule type="colorScale" priority="618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641" priority="619" stopIfTrue="1" operator="equal">
      <formula>"ACEPTABLE"</formula>
    </cfRule>
    <cfRule type="cellIs" dxfId="1640" priority="620" stopIfTrue="1" operator="equal">
      <formula>"NO ACEPTABLE"</formula>
    </cfRule>
  </conditionalFormatting>
  <conditionalFormatting sqref="R118:S121 O118:O121 O123 R123:S123">
    <cfRule type="cellIs" dxfId="1639" priority="617" stopIfTrue="1" operator="equal">
      <formula>"N0 Aceptable con control especifico"</formula>
    </cfRule>
  </conditionalFormatting>
  <conditionalFormatting sqref="O118:O121 O123">
    <cfRule type="cellIs" dxfId="1638" priority="616" stopIfTrue="1" operator="equal">
      <formula>"o"</formula>
    </cfRule>
  </conditionalFormatting>
  <conditionalFormatting sqref="Q118:R121 Q123:R123">
    <cfRule type="cellIs" dxfId="1637" priority="615" stopIfTrue="1" operator="equal">
      <formula>"O"</formula>
    </cfRule>
  </conditionalFormatting>
  <conditionalFormatting sqref="O119:O120">
    <cfRule type="colorScale" priority="612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636" priority="613" stopIfTrue="1" operator="equal">
      <formula>"ACEPTABLE"</formula>
    </cfRule>
    <cfRule type="cellIs" dxfId="1635" priority="614" stopIfTrue="1" operator="equal">
      <formula>"NO ACEPTABLE"</formula>
    </cfRule>
  </conditionalFormatting>
  <conditionalFormatting sqref="R119:R120">
    <cfRule type="colorScale" priority="609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634" priority="610" stopIfTrue="1" operator="equal">
      <formula>"ACEPTABLE"</formula>
    </cfRule>
    <cfRule type="cellIs" dxfId="1633" priority="611" stopIfTrue="1" operator="equal">
      <formula>"NO ACEPTABLE"</formula>
    </cfRule>
  </conditionalFormatting>
  <conditionalFormatting sqref="S119:S120">
    <cfRule type="colorScale" priority="606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632" priority="607" stopIfTrue="1" operator="equal">
      <formula>"ACEPTABLE"</formula>
    </cfRule>
    <cfRule type="cellIs" dxfId="1631" priority="608" stopIfTrue="1" operator="equal">
      <formula>"NO ACEPTABLE"</formula>
    </cfRule>
  </conditionalFormatting>
  <conditionalFormatting sqref="O118">
    <cfRule type="colorScale" priority="603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630" priority="604" stopIfTrue="1" operator="equal">
      <formula>"ACEPTABLE"</formula>
    </cfRule>
    <cfRule type="cellIs" dxfId="1629" priority="605" stopIfTrue="1" operator="equal">
      <formula>"NO ACEPTABLE"</formula>
    </cfRule>
  </conditionalFormatting>
  <conditionalFormatting sqref="R118">
    <cfRule type="colorScale" priority="600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628" priority="601" stopIfTrue="1" operator="equal">
      <formula>"ACEPTABLE"</formula>
    </cfRule>
    <cfRule type="cellIs" dxfId="1627" priority="602" stopIfTrue="1" operator="equal">
      <formula>"NO ACEPTABLE"</formula>
    </cfRule>
  </conditionalFormatting>
  <conditionalFormatting sqref="S118">
    <cfRule type="colorScale" priority="597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626" priority="598" stopIfTrue="1" operator="equal">
      <formula>"ACEPTABLE"</formula>
    </cfRule>
    <cfRule type="cellIs" dxfId="1625" priority="599" stopIfTrue="1" operator="equal">
      <formula>"NO ACEPTABLE"</formula>
    </cfRule>
  </conditionalFormatting>
  <conditionalFormatting sqref="O120">
    <cfRule type="colorScale" priority="594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624" priority="595" stopIfTrue="1" operator="equal">
      <formula>"ACEPTABLE"</formula>
    </cfRule>
    <cfRule type="cellIs" dxfId="1623" priority="596" stopIfTrue="1" operator="equal">
      <formula>"NO ACEPTABLE"</formula>
    </cfRule>
  </conditionalFormatting>
  <conditionalFormatting sqref="R120">
    <cfRule type="colorScale" priority="591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622" priority="592" stopIfTrue="1" operator="equal">
      <formula>"ACEPTABLE"</formula>
    </cfRule>
    <cfRule type="cellIs" dxfId="1621" priority="593" stopIfTrue="1" operator="equal">
      <formula>"NO ACEPTABLE"</formula>
    </cfRule>
  </conditionalFormatting>
  <conditionalFormatting sqref="S120">
    <cfRule type="colorScale" priority="588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620" priority="589" stopIfTrue="1" operator="equal">
      <formula>"ACEPTABLE"</formula>
    </cfRule>
    <cfRule type="cellIs" dxfId="1619" priority="590" stopIfTrue="1" operator="equal">
      <formula>"NO ACEPTABLE"</formula>
    </cfRule>
  </conditionalFormatting>
  <conditionalFormatting sqref="O123">
    <cfRule type="colorScale" priority="585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618" priority="586" stopIfTrue="1" operator="equal">
      <formula>"ACEPTABLE"</formula>
    </cfRule>
    <cfRule type="cellIs" dxfId="1617" priority="587" stopIfTrue="1" operator="equal">
      <formula>"NO ACEPTABLE"</formula>
    </cfRule>
  </conditionalFormatting>
  <conditionalFormatting sqref="R123">
    <cfRule type="colorScale" priority="582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616" priority="583" stopIfTrue="1" operator="equal">
      <formula>"ACEPTABLE"</formula>
    </cfRule>
    <cfRule type="cellIs" dxfId="1615" priority="584" stopIfTrue="1" operator="equal">
      <formula>"NO ACEPTABLE"</formula>
    </cfRule>
  </conditionalFormatting>
  <conditionalFormatting sqref="S123">
    <cfRule type="colorScale" priority="579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614" priority="580" stopIfTrue="1" operator="equal">
      <formula>"ACEPTABLE"</formula>
    </cfRule>
    <cfRule type="cellIs" dxfId="1613" priority="581" stopIfTrue="1" operator="equal">
      <formula>"NO ACEPTABLE"</formula>
    </cfRule>
  </conditionalFormatting>
  <conditionalFormatting sqref="O123 O121">
    <cfRule type="colorScale" priority="576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612" priority="577" stopIfTrue="1" operator="equal">
      <formula>"ACEPTABLE"</formula>
    </cfRule>
    <cfRule type="cellIs" dxfId="1611" priority="578" stopIfTrue="1" operator="equal">
      <formula>"NO ACEPTABLE"</formula>
    </cfRule>
  </conditionalFormatting>
  <conditionalFormatting sqref="R123 R121">
    <cfRule type="colorScale" priority="573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610" priority="574" stopIfTrue="1" operator="equal">
      <formula>"ACEPTABLE"</formula>
    </cfRule>
    <cfRule type="cellIs" dxfId="1609" priority="575" stopIfTrue="1" operator="equal">
      <formula>"NO ACEPTABLE"</formula>
    </cfRule>
  </conditionalFormatting>
  <conditionalFormatting sqref="S123 S121">
    <cfRule type="colorScale" priority="570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608" priority="571" stopIfTrue="1" operator="equal">
      <formula>"ACEPTABLE"</formula>
    </cfRule>
    <cfRule type="cellIs" dxfId="1607" priority="572" stopIfTrue="1" operator="equal">
      <formula>"NO ACEPTABLE"</formula>
    </cfRule>
  </conditionalFormatting>
  <conditionalFormatting sqref="O124 R124:S124">
    <cfRule type="cellIs" dxfId="1606" priority="569" stopIfTrue="1" operator="equal">
      <formula>"N0 Aceptable con control especifico"</formula>
    </cfRule>
  </conditionalFormatting>
  <conditionalFormatting sqref="O124">
    <cfRule type="cellIs" dxfId="1605" priority="568" stopIfTrue="1" operator="equal">
      <formula>"o"</formula>
    </cfRule>
  </conditionalFormatting>
  <conditionalFormatting sqref="Q124:R124">
    <cfRule type="cellIs" dxfId="1604" priority="567" stopIfTrue="1" operator="equal">
      <formula>"O"</formula>
    </cfRule>
  </conditionalFormatting>
  <conditionalFormatting sqref="O124">
    <cfRule type="colorScale" priority="564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603" priority="565" stopIfTrue="1" operator="equal">
      <formula>"ACEPTABLE"</formula>
    </cfRule>
    <cfRule type="cellIs" dxfId="1602" priority="566" stopIfTrue="1" operator="equal">
      <formula>"NO ACEPTABLE"</formula>
    </cfRule>
  </conditionalFormatting>
  <conditionalFormatting sqref="R124">
    <cfRule type="colorScale" priority="561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601" priority="562" stopIfTrue="1" operator="equal">
      <formula>"ACEPTABLE"</formula>
    </cfRule>
    <cfRule type="cellIs" dxfId="1600" priority="563" stopIfTrue="1" operator="equal">
      <formula>"NO ACEPTABLE"</formula>
    </cfRule>
  </conditionalFormatting>
  <conditionalFormatting sqref="S124">
    <cfRule type="colorScale" priority="558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599" priority="559" stopIfTrue="1" operator="equal">
      <formula>"ACEPTABLE"</formula>
    </cfRule>
    <cfRule type="cellIs" dxfId="1598" priority="560" stopIfTrue="1" operator="equal">
      <formula>"NO ACEPTABLE"</formula>
    </cfRule>
  </conditionalFormatting>
  <conditionalFormatting sqref="O127 R127:S127">
    <cfRule type="cellIs" dxfId="1597" priority="557" stopIfTrue="1" operator="equal">
      <formula>"N0 Aceptable con control especifico"</formula>
    </cfRule>
  </conditionalFormatting>
  <conditionalFormatting sqref="O127">
    <cfRule type="cellIs" dxfId="1596" priority="556" stopIfTrue="1" operator="equal">
      <formula>"o"</formula>
    </cfRule>
  </conditionalFormatting>
  <conditionalFormatting sqref="Q127:R127">
    <cfRule type="cellIs" dxfId="1595" priority="555" stopIfTrue="1" operator="equal">
      <formula>"O"</formula>
    </cfRule>
  </conditionalFormatting>
  <conditionalFormatting sqref="O127">
    <cfRule type="colorScale" priority="552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594" priority="553" stopIfTrue="1" operator="equal">
      <formula>"ACEPTABLE"</formula>
    </cfRule>
    <cfRule type="cellIs" dxfId="1593" priority="554" stopIfTrue="1" operator="equal">
      <formula>"NO ACEPTABLE"</formula>
    </cfRule>
  </conditionalFormatting>
  <conditionalFormatting sqref="R127">
    <cfRule type="colorScale" priority="549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592" priority="550" stopIfTrue="1" operator="equal">
      <formula>"ACEPTABLE"</formula>
    </cfRule>
    <cfRule type="cellIs" dxfId="1591" priority="551" stopIfTrue="1" operator="equal">
      <formula>"NO ACEPTABLE"</formula>
    </cfRule>
  </conditionalFormatting>
  <conditionalFormatting sqref="S127">
    <cfRule type="colorScale" priority="546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590" priority="547" stopIfTrue="1" operator="equal">
      <formula>"ACEPTABLE"</formula>
    </cfRule>
    <cfRule type="cellIs" dxfId="1589" priority="548" stopIfTrue="1" operator="equal">
      <formula>"NO ACEPTABLE"</formula>
    </cfRule>
  </conditionalFormatting>
  <conditionalFormatting sqref="R125:S126 O125:O126">
    <cfRule type="cellIs" dxfId="1588" priority="545" stopIfTrue="1" operator="equal">
      <formula>"N0 Aceptable con control especifico"</formula>
    </cfRule>
  </conditionalFormatting>
  <conditionalFormatting sqref="O125:O126">
    <cfRule type="cellIs" dxfId="1587" priority="544" stopIfTrue="1" operator="equal">
      <formula>"o"</formula>
    </cfRule>
  </conditionalFormatting>
  <conditionalFormatting sqref="Q125:R126">
    <cfRule type="cellIs" dxfId="1586" priority="543" stopIfTrue="1" operator="equal">
      <formula>"O"</formula>
    </cfRule>
  </conditionalFormatting>
  <conditionalFormatting sqref="O125:O126">
    <cfRule type="colorScale" priority="540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585" priority="541" stopIfTrue="1" operator="equal">
      <formula>"ACEPTABLE"</formula>
    </cfRule>
    <cfRule type="cellIs" dxfId="1584" priority="542" stopIfTrue="1" operator="equal">
      <formula>"NO ACEPTABLE"</formula>
    </cfRule>
  </conditionalFormatting>
  <conditionalFormatting sqref="R125:R126">
    <cfRule type="colorScale" priority="537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583" priority="538" stopIfTrue="1" operator="equal">
      <formula>"ACEPTABLE"</formula>
    </cfRule>
    <cfRule type="cellIs" dxfId="1582" priority="539" stopIfTrue="1" operator="equal">
      <formula>"NO ACEPTABLE"</formula>
    </cfRule>
  </conditionalFormatting>
  <conditionalFormatting sqref="S125:S126">
    <cfRule type="colorScale" priority="534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581" priority="535" stopIfTrue="1" operator="equal">
      <formula>"ACEPTABLE"</formula>
    </cfRule>
    <cfRule type="cellIs" dxfId="1580" priority="536" stopIfTrue="1" operator="equal">
      <formula>"NO ACEPTABLE"</formula>
    </cfRule>
  </conditionalFormatting>
  <conditionalFormatting sqref="O125:O126">
    <cfRule type="colorScale" priority="531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579" priority="532" stopIfTrue="1" operator="equal">
      <formula>"ACEPTABLE"</formula>
    </cfRule>
    <cfRule type="cellIs" dxfId="1578" priority="533" stopIfTrue="1" operator="equal">
      <formula>"NO ACEPTABLE"</formula>
    </cfRule>
  </conditionalFormatting>
  <conditionalFormatting sqref="R125:R126">
    <cfRule type="colorScale" priority="528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577" priority="529" stopIfTrue="1" operator="equal">
      <formula>"ACEPTABLE"</formula>
    </cfRule>
    <cfRule type="cellIs" dxfId="1576" priority="530" stopIfTrue="1" operator="equal">
      <formula>"NO ACEPTABLE"</formula>
    </cfRule>
  </conditionalFormatting>
  <conditionalFormatting sqref="S125:S126">
    <cfRule type="colorScale" priority="525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575" priority="526" stopIfTrue="1" operator="equal">
      <formula>"ACEPTABLE"</formula>
    </cfRule>
    <cfRule type="cellIs" dxfId="1574" priority="527" stopIfTrue="1" operator="equal">
      <formula>"NO ACEPTABLE"</formula>
    </cfRule>
  </conditionalFormatting>
  <conditionalFormatting sqref="O126">
    <cfRule type="colorScale" priority="522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573" priority="523" stopIfTrue="1" operator="equal">
      <formula>"ACEPTABLE"</formula>
    </cfRule>
    <cfRule type="cellIs" dxfId="1572" priority="524" stopIfTrue="1" operator="equal">
      <formula>"NO ACEPTABLE"</formula>
    </cfRule>
  </conditionalFormatting>
  <conditionalFormatting sqref="R126">
    <cfRule type="colorScale" priority="519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571" priority="520" stopIfTrue="1" operator="equal">
      <formula>"ACEPTABLE"</formula>
    </cfRule>
    <cfRule type="cellIs" dxfId="1570" priority="521" stopIfTrue="1" operator="equal">
      <formula>"NO ACEPTABLE"</formula>
    </cfRule>
  </conditionalFormatting>
  <conditionalFormatting sqref="S126">
    <cfRule type="colorScale" priority="516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569" priority="517" stopIfTrue="1" operator="equal">
      <formula>"ACEPTABLE"</formula>
    </cfRule>
    <cfRule type="cellIs" dxfId="1568" priority="518" stopIfTrue="1" operator="equal">
      <formula>"NO ACEPTABLE"</formula>
    </cfRule>
  </conditionalFormatting>
  <conditionalFormatting sqref="R128:S131 O128:O131 O133 R133:S133">
    <cfRule type="cellIs" dxfId="1567" priority="503" stopIfTrue="1" operator="equal">
      <formula>"N0 Aceptable con control especifico"</formula>
    </cfRule>
  </conditionalFormatting>
  <conditionalFormatting sqref="O128:O131 O133">
    <cfRule type="cellIs" dxfId="1566" priority="502" stopIfTrue="1" operator="equal">
      <formula>"o"</formula>
    </cfRule>
  </conditionalFormatting>
  <conditionalFormatting sqref="Q128:R131 Q133:R133">
    <cfRule type="cellIs" dxfId="1565" priority="501" stopIfTrue="1" operator="equal">
      <formula>"O"</formula>
    </cfRule>
  </conditionalFormatting>
  <conditionalFormatting sqref="O129:O130">
    <cfRule type="colorScale" priority="498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564" priority="499" stopIfTrue="1" operator="equal">
      <formula>"ACEPTABLE"</formula>
    </cfRule>
    <cfRule type="cellIs" dxfId="1563" priority="500" stopIfTrue="1" operator="equal">
      <formula>"NO ACEPTABLE"</formula>
    </cfRule>
  </conditionalFormatting>
  <conditionalFormatting sqref="R129:R130">
    <cfRule type="colorScale" priority="495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562" priority="496" stopIfTrue="1" operator="equal">
      <formula>"ACEPTABLE"</formula>
    </cfRule>
    <cfRule type="cellIs" dxfId="1561" priority="497" stopIfTrue="1" operator="equal">
      <formula>"NO ACEPTABLE"</formula>
    </cfRule>
  </conditionalFormatting>
  <conditionalFormatting sqref="S129:S130">
    <cfRule type="colorScale" priority="492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560" priority="493" stopIfTrue="1" operator="equal">
      <formula>"ACEPTABLE"</formula>
    </cfRule>
    <cfRule type="cellIs" dxfId="1559" priority="494" stopIfTrue="1" operator="equal">
      <formula>"NO ACEPTABLE"</formula>
    </cfRule>
  </conditionalFormatting>
  <conditionalFormatting sqref="O128">
    <cfRule type="colorScale" priority="489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558" priority="490" stopIfTrue="1" operator="equal">
      <formula>"ACEPTABLE"</formula>
    </cfRule>
    <cfRule type="cellIs" dxfId="1557" priority="491" stopIfTrue="1" operator="equal">
      <formula>"NO ACEPTABLE"</formula>
    </cfRule>
  </conditionalFormatting>
  <conditionalFormatting sqref="R128">
    <cfRule type="colorScale" priority="486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556" priority="487" stopIfTrue="1" operator="equal">
      <formula>"ACEPTABLE"</formula>
    </cfRule>
    <cfRule type="cellIs" dxfId="1555" priority="488" stopIfTrue="1" operator="equal">
      <formula>"NO ACEPTABLE"</formula>
    </cfRule>
  </conditionalFormatting>
  <conditionalFormatting sqref="S128">
    <cfRule type="colorScale" priority="483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554" priority="484" stopIfTrue="1" operator="equal">
      <formula>"ACEPTABLE"</formula>
    </cfRule>
    <cfRule type="cellIs" dxfId="1553" priority="485" stopIfTrue="1" operator="equal">
      <formula>"NO ACEPTABLE"</formula>
    </cfRule>
  </conditionalFormatting>
  <conditionalFormatting sqref="O130">
    <cfRule type="colorScale" priority="480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552" priority="481" stopIfTrue="1" operator="equal">
      <formula>"ACEPTABLE"</formula>
    </cfRule>
    <cfRule type="cellIs" dxfId="1551" priority="482" stopIfTrue="1" operator="equal">
      <formula>"NO ACEPTABLE"</formula>
    </cfRule>
  </conditionalFormatting>
  <conditionalFormatting sqref="R130">
    <cfRule type="colorScale" priority="477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550" priority="478" stopIfTrue="1" operator="equal">
      <formula>"ACEPTABLE"</formula>
    </cfRule>
    <cfRule type="cellIs" dxfId="1549" priority="479" stopIfTrue="1" operator="equal">
      <formula>"NO ACEPTABLE"</formula>
    </cfRule>
  </conditionalFormatting>
  <conditionalFormatting sqref="S130">
    <cfRule type="colorScale" priority="474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548" priority="475" stopIfTrue="1" operator="equal">
      <formula>"ACEPTABLE"</formula>
    </cfRule>
    <cfRule type="cellIs" dxfId="1547" priority="476" stopIfTrue="1" operator="equal">
      <formula>"NO ACEPTABLE"</formula>
    </cfRule>
  </conditionalFormatting>
  <conditionalFormatting sqref="O133">
    <cfRule type="colorScale" priority="471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546" priority="472" stopIfTrue="1" operator="equal">
      <formula>"ACEPTABLE"</formula>
    </cfRule>
    <cfRule type="cellIs" dxfId="1545" priority="473" stopIfTrue="1" operator="equal">
      <formula>"NO ACEPTABLE"</formula>
    </cfRule>
  </conditionalFormatting>
  <conditionalFormatting sqref="R133">
    <cfRule type="colorScale" priority="468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544" priority="469" stopIfTrue="1" operator="equal">
      <formula>"ACEPTABLE"</formula>
    </cfRule>
    <cfRule type="cellIs" dxfId="1543" priority="470" stopIfTrue="1" operator="equal">
      <formula>"NO ACEPTABLE"</formula>
    </cfRule>
  </conditionalFormatting>
  <conditionalFormatting sqref="S133">
    <cfRule type="colorScale" priority="465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542" priority="466" stopIfTrue="1" operator="equal">
      <formula>"ACEPTABLE"</formula>
    </cfRule>
    <cfRule type="cellIs" dxfId="1541" priority="467" stopIfTrue="1" operator="equal">
      <formula>"NO ACEPTABLE"</formula>
    </cfRule>
  </conditionalFormatting>
  <conditionalFormatting sqref="O133 O131">
    <cfRule type="colorScale" priority="462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540" priority="463" stopIfTrue="1" operator="equal">
      <formula>"ACEPTABLE"</formula>
    </cfRule>
    <cfRule type="cellIs" dxfId="1539" priority="464" stopIfTrue="1" operator="equal">
      <formula>"NO ACEPTABLE"</formula>
    </cfRule>
  </conditionalFormatting>
  <conditionalFormatting sqref="R133 R131">
    <cfRule type="colorScale" priority="459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538" priority="460" stopIfTrue="1" operator="equal">
      <formula>"ACEPTABLE"</formula>
    </cfRule>
    <cfRule type="cellIs" dxfId="1537" priority="461" stopIfTrue="1" operator="equal">
      <formula>"NO ACEPTABLE"</formula>
    </cfRule>
  </conditionalFormatting>
  <conditionalFormatting sqref="S133 S131">
    <cfRule type="colorScale" priority="456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536" priority="457" stopIfTrue="1" operator="equal">
      <formula>"ACEPTABLE"</formula>
    </cfRule>
    <cfRule type="cellIs" dxfId="1535" priority="458" stopIfTrue="1" operator="equal">
      <formula>"NO ACEPTABLE"</formula>
    </cfRule>
  </conditionalFormatting>
  <conditionalFormatting sqref="O134 R134:S134">
    <cfRule type="cellIs" dxfId="1534" priority="455" stopIfTrue="1" operator="equal">
      <formula>"N0 Aceptable con control especifico"</formula>
    </cfRule>
  </conditionalFormatting>
  <conditionalFormatting sqref="O134">
    <cfRule type="cellIs" dxfId="1533" priority="454" stopIfTrue="1" operator="equal">
      <formula>"o"</formula>
    </cfRule>
  </conditionalFormatting>
  <conditionalFormatting sqref="Q134:R134">
    <cfRule type="cellIs" dxfId="1532" priority="453" stopIfTrue="1" operator="equal">
      <formula>"O"</formula>
    </cfRule>
  </conditionalFormatting>
  <conditionalFormatting sqref="O134">
    <cfRule type="colorScale" priority="450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531" priority="451" stopIfTrue="1" operator="equal">
      <formula>"ACEPTABLE"</formula>
    </cfRule>
    <cfRule type="cellIs" dxfId="1530" priority="452" stopIfTrue="1" operator="equal">
      <formula>"NO ACEPTABLE"</formula>
    </cfRule>
  </conditionalFormatting>
  <conditionalFormatting sqref="R134">
    <cfRule type="colorScale" priority="447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529" priority="448" stopIfTrue="1" operator="equal">
      <formula>"ACEPTABLE"</formula>
    </cfRule>
    <cfRule type="cellIs" dxfId="1528" priority="449" stopIfTrue="1" operator="equal">
      <formula>"NO ACEPTABLE"</formula>
    </cfRule>
  </conditionalFormatting>
  <conditionalFormatting sqref="S134">
    <cfRule type="colorScale" priority="444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527" priority="445" stopIfTrue="1" operator="equal">
      <formula>"ACEPTABLE"</formula>
    </cfRule>
    <cfRule type="cellIs" dxfId="1526" priority="446" stopIfTrue="1" operator="equal">
      <formula>"NO ACEPTABLE"</formula>
    </cfRule>
  </conditionalFormatting>
  <conditionalFormatting sqref="O137 R137:S137">
    <cfRule type="cellIs" dxfId="1525" priority="443" stopIfTrue="1" operator="equal">
      <formula>"N0 Aceptable con control especifico"</formula>
    </cfRule>
  </conditionalFormatting>
  <conditionalFormatting sqref="O137">
    <cfRule type="cellIs" dxfId="1524" priority="442" stopIfTrue="1" operator="equal">
      <formula>"o"</formula>
    </cfRule>
  </conditionalFormatting>
  <conditionalFormatting sqref="Q137:R137">
    <cfRule type="cellIs" dxfId="1523" priority="441" stopIfTrue="1" operator="equal">
      <formula>"O"</formula>
    </cfRule>
  </conditionalFormatting>
  <conditionalFormatting sqref="O137">
    <cfRule type="colorScale" priority="438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522" priority="439" stopIfTrue="1" operator="equal">
      <formula>"ACEPTABLE"</formula>
    </cfRule>
    <cfRule type="cellIs" dxfId="1521" priority="440" stopIfTrue="1" operator="equal">
      <formula>"NO ACEPTABLE"</formula>
    </cfRule>
  </conditionalFormatting>
  <conditionalFormatting sqref="R137">
    <cfRule type="colorScale" priority="435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520" priority="436" stopIfTrue="1" operator="equal">
      <formula>"ACEPTABLE"</formula>
    </cfRule>
    <cfRule type="cellIs" dxfId="1519" priority="437" stopIfTrue="1" operator="equal">
      <formula>"NO ACEPTABLE"</formula>
    </cfRule>
  </conditionalFormatting>
  <conditionalFormatting sqref="S137">
    <cfRule type="colorScale" priority="432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518" priority="433" stopIfTrue="1" operator="equal">
      <formula>"ACEPTABLE"</formula>
    </cfRule>
    <cfRule type="cellIs" dxfId="1517" priority="434" stopIfTrue="1" operator="equal">
      <formula>"NO ACEPTABLE"</formula>
    </cfRule>
  </conditionalFormatting>
  <conditionalFormatting sqref="R135:S136 O135:O136">
    <cfRule type="cellIs" dxfId="1516" priority="431" stopIfTrue="1" operator="equal">
      <formula>"N0 Aceptable con control especifico"</formula>
    </cfRule>
  </conditionalFormatting>
  <conditionalFormatting sqref="O135:O136">
    <cfRule type="cellIs" dxfId="1515" priority="430" stopIfTrue="1" operator="equal">
      <formula>"o"</formula>
    </cfRule>
  </conditionalFormatting>
  <conditionalFormatting sqref="Q135:R136">
    <cfRule type="cellIs" dxfId="1514" priority="429" stopIfTrue="1" operator="equal">
      <formula>"O"</formula>
    </cfRule>
  </conditionalFormatting>
  <conditionalFormatting sqref="O135:O136">
    <cfRule type="colorScale" priority="426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513" priority="427" stopIfTrue="1" operator="equal">
      <formula>"ACEPTABLE"</formula>
    </cfRule>
    <cfRule type="cellIs" dxfId="1512" priority="428" stopIfTrue="1" operator="equal">
      <formula>"NO ACEPTABLE"</formula>
    </cfRule>
  </conditionalFormatting>
  <conditionalFormatting sqref="R135:R136">
    <cfRule type="colorScale" priority="423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511" priority="424" stopIfTrue="1" operator="equal">
      <formula>"ACEPTABLE"</formula>
    </cfRule>
    <cfRule type="cellIs" dxfId="1510" priority="425" stopIfTrue="1" operator="equal">
      <formula>"NO ACEPTABLE"</formula>
    </cfRule>
  </conditionalFormatting>
  <conditionalFormatting sqref="S135:S136">
    <cfRule type="colorScale" priority="420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509" priority="421" stopIfTrue="1" operator="equal">
      <formula>"ACEPTABLE"</formula>
    </cfRule>
    <cfRule type="cellIs" dxfId="1508" priority="422" stopIfTrue="1" operator="equal">
      <formula>"NO ACEPTABLE"</formula>
    </cfRule>
  </conditionalFormatting>
  <conditionalFormatting sqref="O135:O136">
    <cfRule type="colorScale" priority="417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507" priority="418" stopIfTrue="1" operator="equal">
      <formula>"ACEPTABLE"</formula>
    </cfRule>
    <cfRule type="cellIs" dxfId="1506" priority="419" stopIfTrue="1" operator="equal">
      <formula>"NO ACEPTABLE"</formula>
    </cfRule>
  </conditionalFormatting>
  <conditionalFormatting sqref="R135:R136">
    <cfRule type="colorScale" priority="414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505" priority="415" stopIfTrue="1" operator="equal">
      <formula>"ACEPTABLE"</formula>
    </cfRule>
    <cfRule type="cellIs" dxfId="1504" priority="416" stopIfTrue="1" operator="equal">
      <formula>"NO ACEPTABLE"</formula>
    </cfRule>
  </conditionalFormatting>
  <conditionalFormatting sqref="S135:S136">
    <cfRule type="colorScale" priority="411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503" priority="412" stopIfTrue="1" operator="equal">
      <formula>"ACEPTABLE"</formula>
    </cfRule>
    <cfRule type="cellIs" dxfId="1502" priority="413" stopIfTrue="1" operator="equal">
      <formula>"NO ACEPTABLE"</formula>
    </cfRule>
  </conditionalFormatting>
  <conditionalFormatting sqref="O136">
    <cfRule type="colorScale" priority="408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501" priority="409" stopIfTrue="1" operator="equal">
      <formula>"ACEPTABLE"</formula>
    </cfRule>
    <cfRule type="cellIs" dxfId="1500" priority="410" stopIfTrue="1" operator="equal">
      <formula>"NO ACEPTABLE"</formula>
    </cfRule>
  </conditionalFormatting>
  <conditionalFormatting sqref="R136">
    <cfRule type="colorScale" priority="405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499" priority="406" stopIfTrue="1" operator="equal">
      <formula>"ACEPTABLE"</formula>
    </cfRule>
    <cfRule type="cellIs" dxfId="1498" priority="407" stopIfTrue="1" operator="equal">
      <formula>"NO ACEPTABLE"</formula>
    </cfRule>
  </conditionalFormatting>
  <conditionalFormatting sqref="S136">
    <cfRule type="colorScale" priority="402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497" priority="403" stopIfTrue="1" operator="equal">
      <formula>"ACEPTABLE"</formula>
    </cfRule>
    <cfRule type="cellIs" dxfId="1496" priority="404" stopIfTrue="1" operator="equal">
      <formula>"NO ACEPTABLE"</formula>
    </cfRule>
  </conditionalFormatting>
  <conditionalFormatting sqref="R138:S141 O138:O141 O143 R143:S143">
    <cfRule type="cellIs" dxfId="1495" priority="401" stopIfTrue="1" operator="equal">
      <formula>"N0 Aceptable con control especifico"</formula>
    </cfRule>
  </conditionalFormatting>
  <conditionalFormatting sqref="O138:O141 O143">
    <cfRule type="cellIs" dxfId="1494" priority="400" stopIfTrue="1" operator="equal">
      <formula>"o"</formula>
    </cfRule>
  </conditionalFormatting>
  <conditionalFormatting sqref="Q138:R141 Q143:R143">
    <cfRule type="cellIs" dxfId="1493" priority="399" stopIfTrue="1" operator="equal">
      <formula>"O"</formula>
    </cfRule>
  </conditionalFormatting>
  <conditionalFormatting sqref="O139:O140">
    <cfRule type="colorScale" priority="396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492" priority="397" stopIfTrue="1" operator="equal">
      <formula>"ACEPTABLE"</formula>
    </cfRule>
    <cfRule type="cellIs" dxfId="1491" priority="398" stopIfTrue="1" operator="equal">
      <formula>"NO ACEPTABLE"</formula>
    </cfRule>
  </conditionalFormatting>
  <conditionalFormatting sqref="R139:R140">
    <cfRule type="colorScale" priority="393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490" priority="394" stopIfTrue="1" operator="equal">
      <formula>"ACEPTABLE"</formula>
    </cfRule>
    <cfRule type="cellIs" dxfId="1489" priority="395" stopIfTrue="1" operator="equal">
      <formula>"NO ACEPTABLE"</formula>
    </cfRule>
  </conditionalFormatting>
  <conditionalFormatting sqref="S139:S140">
    <cfRule type="colorScale" priority="390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488" priority="391" stopIfTrue="1" operator="equal">
      <formula>"ACEPTABLE"</formula>
    </cfRule>
    <cfRule type="cellIs" dxfId="1487" priority="392" stopIfTrue="1" operator="equal">
      <formula>"NO ACEPTABLE"</formula>
    </cfRule>
  </conditionalFormatting>
  <conditionalFormatting sqref="O138">
    <cfRule type="colorScale" priority="387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486" priority="388" stopIfTrue="1" operator="equal">
      <formula>"ACEPTABLE"</formula>
    </cfRule>
    <cfRule type="cellIs" dxfId="1485" priority="389" stopIfTrue="1" operator="equal">
      <formula>"NO ACEPTABLE"</formula>
    </cfRule>
  </conditionalFormatting>
  <conditionalFormatting sqref="R138">
    <cfRule type="colorScale" priority="384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484" priority="385" stopIfTrue="1" operator="equal">
      <formula>"ACEPTABLE"</formula>
    </cfRule>
    <cfRule type="cellIs" dxfId="1483" priority="386" stopIfTrue="1" operator="equal">
      <formula>"NO ACEPTABLE"</formula>
    </cfRule>
  </conditionalFormatting>
  <conditionalFormatting sqref="S138">
    <cfRule type="colorScale" priority="381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482" priority="382" stopIfTrue="1" operator="equal">
      <formula>"ACEPTABLE"</formula>
    </cfRule>
    <cfRule type="cellIs" dxfId="1481" priority="383" stopIfTrue="1" operator="equal">
      <formula>"NO ACEPTABLE"</formula>
    </cfRule>
  </conditionalFormatting>
  <conditionalFormatting sqref="O140">
    <cfRule type="colorScale" priority="378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480" priority="379" stopIfTrue="1" operator="equal">
      <formula>"ACEPTABLE"</formula>
    </cfRule>
    <cfRule type="cellIs" dxfId="1479" priority="380" stopIfTrue="1" operator="equal">
      <formula>"NO ACEPTABLE"</formula>
    </cfRule>
  </conditionalFormatting>
  <conditionalFormatting sqref="R140">
    <cfRule type="colorScale" priority="375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478" priority="376" stopIfTrue="1" operator="equal">
      <formula>"ACEPTABLE"</formula>
    </cfRule>
    <cfRule type="cellIs" dxfId="1477" priority="377" stopIfTrue="1" operator="equal">
      <formula>"NO ACEPTABLE"</formula>
    </cfRule>
  </conditionalFormatting>
  <conditionalFormatting sqref="S140">
    <cfRule type="colorScale" priority="372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476" priority="373" stopIfTrue="1" operator="equal">
      <formula>"ACEPTABLE"</formula>
    </cfRule>
    <cfRule type="cellIs" dxfId="1475" priority="374" stopIfTrue="1" operator="equal">
      <formula>"NO ACEPTABLE"</formula>
    </cfRule>
  </conditionalFormatting>
  <conditionalFormatting sqref="O143">
    <cfRule type="colorScale" priority="369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474" priority="370" stopIfTrue="1" operator="equal">
      <formula>"ACEPTABLE"</formula>
    </cfRule>
    <cfRule type="cellIs" dxfId="1473" priority="371" stopIfTrue="1" operator="equal">
      <formula>"NO ACEPTABLE"</formula>
    </cfRule>
  </conditionalFormatting>
  <conditionalFormatting sqref="R143">
    <cfRule type="colorScale" priority="366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472" priority="367" stopIfTrue="1" operator="equal">
      <formula>"ACEPTABLE"</formula>
    </cfRule>
    <cfRule type="cellIs" dxfId="1471" priority="368" stopIfTrue="1" operator="equal">
      <formula>"NO ACEPTABLE"</formula>
    </cfRule>
  </conditionalFormatting>
  <conditionalFormatting sqref="S143">
    <cfRule type="colorScale" priority="363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470" priority="364" stopIfTrue="1" operator="equal">
      <formula>"ACEPTABLE"</formula>
    </cfRule>
    <cfRule type="cellIs" dxfId="1469" priority="365" stopIfTrue="1" operator="equal">
      <formula>"NO ACEPTABLE"</formula>
    </cfRule>
  </conditionalFormatting>
  <conditionalFormatting sqref="O143 O141">
    <cfRule type="colorScale" priority="360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468" priority="361" stopIfTrue="1" operator="equal">
      <formula>"ACEPTABLE"</formula>
    </cfRule>
    <cfRule type="cellIs" dxfId="1467" priority="362" stopIfTrue="1" operator="equal">
      <formula>"NO ACEPTABLE"</formula>
    </cfRule>
  </conditionalFormatting>
  <conditionalFormatting sqref="R143 R141">
    <cfRule type="colorScale" priority="357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466" priority="358" stopIfTrue="1" operator="equal">
      <formula>"ACEPTABLE"</formula>
    </cfRule>
    <cfRule type="cellIs" dxfId="1465" priority="359" stopIfTrue="1" operator="equal">
      <formula>"NO ACEPTABLE"</formula>
    </cfRule>
  </conditionalFormatting>
  <conditionalFormatting sqref="S143 S141">
    <cfRule type="colorScale" priority="354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464" priority="355" stopIfTrue="1" operator="equal">
      <formula>"ACEPTABLE"</formula>
    </cfRule>
    <cfRule type="cellIs" dxfId="1463" priority="356" stopIfTrue="1" operator="equal">
      <formula>"NO ACEPTABLE"</formula>
    </cfRule>
  </conditionalFormatting>
  <conditionalFormatting sqref="O144 R144:S144">
    <cfRule type="cellIs" dxfId="1462" priority="353" stopIfTrue="1" operator="equal">
      <formula>"N0 Aceptable con control especifico"</formula>
    </cfRule>
  </conditionalFormatting>
  <conditionalFormatting sqref="O144">
    <cfRule type="cellIs" dxfId="1461" priority="352" stopIfTrue="1" operator="equal">
      <formula>"o"</formula>
    </cfRule>
  </conditionalFormatting>
  <conditionalFormatting sqref="Q144:R144">
    <cfRule type="cellIs" dxfId="1460" priority="351" stopIfTrue="1" operator="equal">
      <formula>"O"</formula>
    </cfRule>
  </conditionalFormatting>
  <conditionalFormatting sqref="O144">
    <cfRule type="colorScale" priority="348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459" priority="349" stopIfTrue="1" operator="equal">
      <formula>"ACEPTABLE"</formula>
    </cfRule>
    <cfRule type="cellIs" dxfId="1458" priority="350" stopIfTrue="1" operator="equal">
      <formula>"NO ACEPTABLE"</formula>
    </cfRule>
  </conditionalFormatting>
  <conditionalFormatting sqref="R144">
    <cfRule type="colorScale" priority="345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457" priority="346" stopIfTrue="1" operator="equal">
      <formula>"ACEPTABLE"</formula>
    </cfRule>
    <cfRule type="cellIs" dxfId="1456" priority="347" stopIfTrue="1" operator="equal">
      <formula>"NO ACEPTABLE"</formula>
    </cfRule>
  </conditionalFormatting>
  <conditionalFormatting sqref="S144">
    <cfRule type="colorScale" priority="342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455" priority="343" stopIfTrue="1" operator="equal">
      <formula>"ACEPTABLE"</formula>
    </cfRule>
    <cfRule type="cellIs" dxfId="1454" priority="344" stopIfTrue="1" operator="equal">
      <formula>"NO ACEPTABLE"</formula>
    </cfRule>
  </conditionalFormatting>
  <conditionalFormatting sqref="R145:S146 O145:O146">
    <cfRule type="cellIs" dxfId="1453" priority="329" stopIfTrue="1" operator="equal">
      <formula>"N0 Aceptable con control especifico"</formula>
    </cfRule>
  </conditionalFormatting>
  <conditionalFormatting sqref="O145:O146">
    <cfRule type="cellIs" dxfId="1452" priority="328" stopIfTrue="1" operator="equal">
      <formula>"o"</formula>
    </cfRule>
  </conditionalFormatting>
  <conditionalFormatting sqref="Q145:R146">
    <cfRule type="cellIs" dxfId="1451" priority="327" stopIfTrue="1" operator="equal">
      <formula>"O"</formula>
    </cfRule>
  </conditionalFormatting>
  <conditionalFormatting sqref="O145:O146">
    <cfRule type="colorScale" priority="324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450" priority="325" stopIfTrue="1" operator="equal">
      <formula>"ACEPTABLE"</formula>
    </cfRule>
    <cfRule type="cellIs" dxfId="1449" priority="326" stopIfTrue="1" operator="equal">
      <formula>"NO ACEPTABLE"</formula>
    </cfRule>
  </conditionalFormatting>
  <conditionalFormatting sqref="R145:R146">
    <cfRule type="colorScale" priority="321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448" priority="322" stopIfTrue="1" operator="equal">
      <formula>"ACEPTABLE"</formula>
    </cfRule>
    <cfRule type="cellIs" dxfId="1447" priority="323" stopIfTrue="1" operator="equal">
      <formula>"NO ACEPTABLE"</formula>
    </cfRule>
  </conditionalFormatting>
  <conditionalFormatting sqref="S145:S146">
    <cfRule type="colorScale" priority="318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446" priority="319" stopIfTrue="1" operator="equal">
      <formula>"ACEPTABLE"</formula>
    </cfRule>
    <cfRule type="cellIs" dxfId="1445" priority="320" stopIfTrue="1" operator="equal">
      <formula>"NO ACEPTABLE"</formula>
    </cfRule>
  </conditionalFormatting>
  <conditionalFormatting sqref="O145:O146">
    <cfRule type="colorScale" priority="315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444" priority="316" stopIfTrue="1" operator="equal">
      <formula>"ACEPTABLE"</formula>
    </cfRule>
    <cfRule type="cellIs" dxfId="1443" priority="317" stopIfTrue="1" operator="equal">
      <formula>"NO ACEPTABLE"</formula>
    </cfRule>
  </conditionalFormatting>
  <conditionalFormatting sqref="R145:R146">
    <cfRule type="colorScale" priority="312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442" priority="313" stopIfTrue="1" operator="equal">
      <formula>"ACEPTABLE"</formula>
    </cfRule>
    <cfRule type="cellIs" dxfId="1441" priority="314" stopIfTrue="1" operator="equal">
      <formula>"NO ACEPTABLE"</formula>
    </cfRule>
  </conditionalFormatting>
  <conditionalFormatting sqref="S145:S146">
    <cfRule type="colorScale" priority="309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440" priority="310" stopIfTrue="1" operator="equal">
      <formula>"ACEPTABLE"</formula>
    </cfRule>
    <cfRule type="cellIs" dxfId="1439" priority="311" stopIfTrue="1" operator="equal">
      <formula>"NO ACEPTABLE"</formula>
    </cfRule>
  </conditionalFormatting>
  <conditionalFormatting sqref="O146">
    <cfRule type="colorScale" priority="306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438" priority="307" stopIfTrue="1" operator="equal">
      <formula>"ACEPTABLE"</formula>
    </cfRule>
    <cfRule type="cellIs" dxfId="1437" priority="308" stopIfTrue="1" operator="equal">
      <formula>"NO ACEPTABLE"</formula>
    </cfRule>
  </conditionalFormatting>
  <conditionalFormatting sqref="R146">
    <cfRule type="colorScale" priority="303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436" priority="304" stopIfTrue="1" operator="equal">
      <formula>"ACEPTABLE"</formula>
    </cfRule>
    <cfRule type="cellIs" dxfId="1435" priority="305" stopIfTrue="1" operator="equal">
      <formula>"NO ACEPTABLE"</formula>
    </cfRule>
  </conditionalFormatting>
  <conditionalFormatting sqref="S146">
    <cfRule type="colorScale" priority="300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434" priority="301" stopIfTrue="1" operator="equal">
      <formula>"ACEPTABLE"</formula>
    </cfRule>
    <cfRule type="cellIs" dxfId="1433" priority="302" stopIfTrue="1" operator="equal">
      <formula>"NO ACEPTABLE"</formula>
    </cfRule>
  </conditionalFormatting>
  <conditionalFormatting sqref="S19">
    <cfRule type="cellIs" dxfId="1432" priority="299" stopIfTrue="1" operator="equal">
      <formula>"N0 Aceptable con control especifico"</formula>
    </cfRule>
  </conditionalFormatting>
  <conditionalFormatting sqref="S19">
    <cfRule type="colorScale" priority="288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431" priority="289" stopIfTrue="1" operator="equal">
      <formula>"ACEPTABLE"</formula>
    </cfRule>
    <cfRule type="cellIs" dxfId="1430" priority="290" stopIfTrue="1" operator="equal">
      <formula>"NO ACEPTABLE"</formula>
    </cfRule>
  </conditionalFormatting>
  <conditionalFormatting sqref="S19">
    <cfRule type="colorScale" priority="279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429" priority="280" stopIfTrue="1" operator="equal">
      <formula>"ACEPTABLE"</formula>
    </cfRule>
    <cfRule type="cellIs" dxfId="1428" priority="281" stopIfTrue="1" operator="equal">
      <formula>"NO ACEPTABLE"</formula>
    </cfRule>
  </conditionalFormatting>
  <conditionalFormatting sqref="R19 O19">
    <cfRule type="cellIs" dxfId="1427" priority="278" stopIfTrue="1" operator="equal">
      <formula>"N0 Aceptable con control especifico"</formula>
    </cfRule>
  </conditionalFormatting>
  <conditionalFormatting sqref="O19">
    <cfRule type="cellIs" dxfId="1426" priority="277" stopIfTrue="1" operator="equal">
      <formula>"o"</formula>
    </cfRule>
  </conditionalFormatting>
  <conditionalFormatting sqref="Q19:R19">
    <cfRule type="cellIs" dxfId="1425" priority="276" stopIfTrue="1" operator="equal">
      <formula>"O"</formula>
    </cfRule>
  </conditionalFormatting>
  <conditionalFormatting sqref="O19">
    <cfRule type="colorScale" priority="273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424" priority="274" stopIfTrue="1" operator="equal">
      <formula>"ACEPTABLE"</formula>
    </cfRule>
    <cfRule type="cellIs" dxfId="1423" priority="275" stopIfTrue="1" operator="equal">
      <formula>"NO ACEPTABLE"</formula>
    </cfRule>
  </conditionalFormatting>
  <conditionalFormatting sqref="R19">
    <cfRule type="colorScale" priority="270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422" priority="271" stopIfTrue="1" operator="equal">
      <formula>"ACEPTABLE"</formula>
    </cfRule>
    <cfRule type="cellIs" dxfId="1421" priority="272" stopIfTrue="1" operator="equal">
      <formula>"NO ACEPTABLE"</formula>
    </cfRule>
  </conditionalFormatting>
  <conditionalFormatting sqref="S33">
    <cfRule type="cellIs" dxfId="1420" priority="269" stopIfTrue="1" operator="equal">
      <formula>"N0 Aceptable con control especifico"</formula>
    </cfRule>
  </conditionalFormatting>
  <conditionalFormatting sqref="S33">
    <cfRule type="colorScale" priority="266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419" priority="267" stopIfTrue="1" operator="equal">
      <formula>"ACEPTABLE"</formula>
    </cfRule>
    <cfRule type="cellIs" dxfId="1418" priority="268" stopIfTrue="1" operator="equal">
      <formula>"NO ACEPTABLE"</formula>
    </cfRule>
  </conditionalFormatting>
  <conditionalFormatting sqref="S33">
    <cfRule type="colorScale" priority="263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417" priority="264" stopIfTrue="1" operator="equal">
      <formula>"ACEPTABLE"</formula>
    </cfRule>
    <cfRule type="cellIs" dxfId="1416" priority="265" stopIfTrue="1" operator="equal">
      <formula>"NO ACEPTABLE"</formula>
    </cfRule>
  </conditionalFormatting>
  <conditionalFormatting sqref="R33 O33">
    <cfRule type="cellIs" dxfId="1415" priority="262" stopIfTrue="1" operator="equal">
      <formula>"N0 Aceptable con control especifico"</formula>
    </cfRule>
  </conditionalFormatting>
  <conditionalFormatting sqref="O33">
    <cfRule type="cellIs" dxfId="1414" priority="261" stopIfTrue="1" operator="equal">
      <formula>"o"</formula>
    </cfRule>
  </conditionalFormatting>
  <conditionalFormatting sqref="Q33:R33">
    <cfRule type="cellIs" dxfId="1413" priority="260" stopIfTrue="1" operator="equal">
      <formula>"O"</formula>
    </cfRule>
  </conditionalFormatting>
  <conditionalFormatting sqref="O33">
    <cfRule type="colorScale" priority="257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412" priority="258" stopIfTrue="1" operator="equal">
      <formula>"ACEPTABLE"</formula>
    </cfRule>
    <cfRule type="cellIs" dxfId="1411" priority="259" stopIfTrue="1" operator="equal">
      <formula>"NO ACEPTABLE"</formula>
    </cfRule>
  </conditionalFormatting>
  <conditionalFormatting sqref="R33">
    <cfRule type="colorScale" priority="254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410" priority="255" stopIfTrue="1" operator="equal">
      <formula>"ACEPTABLE"</formula>
    </cfRule>
    <cfRule type="cellIs" dxfId="1409" priority="256" stopIfTrue="1" operator="equal">
      <formula>"NO ACEPTABLE"</formula>
    </cfRule>
  </conditionalFormatting>
  <conditionalFormatting sqref="S45">
    <cfRule type="cellIs" dxfId="1408" priority="253" stopIfTrue="1" operator="equal">
      <formula>"N0 Aceptable con control especifico"</formula>
    </cfRule>
  </conditionalFormatting>
  <conditionalFormatting sqref="S45">
    <cfRule type="colorScale" priority="250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407" priority="251" stopIfTrue="1" operator="equal">
      <formula>"ACEPTABLE"</formula>
    </cfRule>
    <cfRule type="cellIs" dxfId="1406" priority="252" stopIfTrue="1" operator="equal">
      <formula>"NO ACEPTABLE"</formula>
    </cfRule>
  </conditionalFormatting>
  <conditionalFormatting sqref="S45">
    <cfRule type="colorScale" priority="247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405" priority="248" stopIfTrue="1" operator="equal">
      <formula>"ACEPTABLE"</formula>
    </cfRule>
    <cfRule type="cellIs" dxfId="1404" priority="249" stopIfTrue="1" operator="equal">
      <formula>"NO ACEPTABLE"</formula>
    </cfRule>
  </conditionalFormatting>
  <conditionalFormatting sqref="R45 O45">
    <cfRule type="cellIs" dxfId="1403" priority="246" stopIfTrue="1" operator="equal">
      <formula>"N0 Aceptable con control especifico"</formula>
    </cfRule>
  </conditionalFormatting>
  <conditionalFormatting sqref="O45">
    <cfRule type="cellIs" dxfId="1402" priority="245" stopIfTrue="1" operator="equal">
      <formula>"o"</formula>
    </cfRule>
  </conditionalFormatting>
  <conditionalFormatting sqref="Q45:R45">
    <cfRule type="cellIs" dxfId="1401" priority="244" stopIfTrue="1" operator="equal">
      <formula>"O"</formula>
    </cfRule>
  </conditionalFormatting>
  <conditionalFormatting sqref="O45">
    <cfRule type="colorScale" priority="241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400" priority="242" stopIfTrue="1" operator="equal">
      <formula>"ACEPTABLE"</formula>
    </cfRule>
    <cfRule type="cellIs" dxfId="1399" priority="243" stopIfTrue="1" operator="equal">
      <formula>"NO ACEPTABLE"</formula>
    </cfRule>
  </conditionalFormatting>
  <conditionalFormatting sqref="R45">
    <cfRule type="colorScale" priority="238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398" priority="239" stopIfTrue="1" operator="equal">
      <formula>"ACEPTABLE"</formula>
    </cfRule>
    <cfRule type="cellIs" dxfId="1397" priority="240" stopIfTrue="1" operator="equal">
      <formula>"NO ACEPTABLE"</formula>
    </cfRule>
  </conditionalFormatting>
  <conditionalFormatting sqref="S60">
    <cfRule type="cellIs" dxfId="1396" priority="237" stopIfTrue="1" operator="equal">
      <formula>"N0 Aceptable con control especifico"</formula>
    </cfRule>
  </conditionalFormatting>
  <conditionalFormatting sqref="S60">
    <cfRule type="colorScale" priority="234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395" priority="235" stopIfTrue="1" operator="equal">
      <formula>"ACEPTABLE"</formula>
    </cfRule>
    <cfRule type="cellIs" dxfId="1394" priority="236" stopIfTrue="1" operator="equal">
      <formula>"NO ACEPTABLE"</formula>
    </cfRule>
  </conditionalFormatting>
  <conditionalFormatting sqref="S60">
    <cfRule type="colorScale" priority="231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393" priority="232" stopIfTrue="1" operator="equal">
      <formula>"ACEPTABLE"</formula>
    </cfRule>
    <cfRule type="cellIs" dxfId="1392" priority="233" stopIfTrue="1" operator="equal">
      <formula>"NO ACEPTABLE"</formula>
    </cfRule>
  </conditionalFormatting>
  <conditionalFormatting sqref="R60 O60">
    <cfRule type="cellIs" dxfId="1391" priority="230" stopIfTrue="1" operator="equal">
      <formula>"N0 Aceptable con control especifico"</formula>
    </cfRule>
  </conditionalFormatting>
  <conditionalFormatting sqref="O60">
    <cfRule type="cellIs" dxfId="1390" priority="229" stopIfTrue="1" operator="equal">
      <formula>"o"</formula>
    </cfRule>
  </conditionalFormatting>
  <conditionalFormatting sqref="Q60:R60">
    <cfRule type="cellIs" dxfId="1389" priority="228" stopIfTrue="1" operator="equal">
      <formula>"O"</formula>
    </cfRule>
  </conditionalFormatting>
  <conditionalFormatting sqref="O60">
    <cfRule type="colorScale" priority="225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388" priority="226" stopIfTrue="1" operator="equal">
      <formula>"ACEPTABLE"</formula>
    </cfRule>
    <cfRule type="cellIs" dxfId="1387" priority="227" stopIfTrue="1" operator="equal">
      <formula>"NO ACEPTABLE"</formula>
    </cfRule>
  </conditionalFormatting>
  <conditionalFormatting sqref="R60">
    <cfRule type="colorScale" priority="222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386" priority="223" stopIfTrue="1" operator="equal">
      <formula>"ACEPTABLE"</formula>
    </cfRule>
    <cfRule type="cellIs" dxfId="1385" priority="224" stopIfTrue="1" operator="equal">
      <formula>"NO ACEPTABLE"</formula>
    </cfRule>
  </conditionalFormatting>
  <conditionalFormatting sqref="S71">
    <cfRule type="cellIs" dxfId="1384" priority="221" stopIfTrue="1" operator="equal">
      <formula>"N0 Aceptable con control especifico"</formula>
    </cfRule>
  </conditionalFormatting>
  <conditionalFormatting sqref="S71">
    <cfRule type="colorScale" priority="218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383" priority="219" stopIfTrue="1" operator="equal">
      <formula>"ACEPTABLE"</formula>
    </cfRule>
    <cfRule type="cellIs" dxfId="1382" priority="220" stopIfTrue="1" operator="equal">
      <formula>"NO ACEPTABLE"</formula>
    </cfRule>
  </conditionalFormatting>
  <conditionalFormatting sqref="S71">
    <cfRule type="colorScale" priority="215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381" priority="216" stopIfTrue="1" operator="equal">
      <formula>"ACEPTABLE"</formula>
    </cfRule>
    <cfRule type="cellIs" dxfId="1380" priority="217" stopIfTrue="1" operator="equal">
      <formula>"NO ACEPTABLE"</formula>
    </cfRule>
  </conditionalFormatting>
  <conditionalFormatting sqref="R71 O71">
    <cfRule type="cellIs" dxfId="1379" priority="214" stopIfTrue="1" operator="equal">
      <formula>"N0 Aceptable con control especifico"</formula>
    </cfRule>
  </conditionalFormatting>
  <conditionalFormatting sqref="O71">
    <cfRule type="cellIs" dxfId="1378" priority="213" stopIfTrue="1" operator="equal">
      <formula>"o"</formula>
    </cfRule>
  </conditionalFormatting>
  <conditionalFormatting sqref="Q71:R71">
    <cfRule type="cellIs" dxfId="1377" priority="212" stopIfTrue="1" operator="equal">
      <formula>"O"</formula>
    </cfRule>
  </conditionalFormatting>
  <conditionalFormatting sqref="O71">
    <cfRule type="colorScale" priority="209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376" priority="210" stopIfTrue="1" operator="equal">
      <formula>"ACEPTABLE"</formula>
    </cfRule>
    <cfRule type="cellIs" dxfId="1375" priority="211" stopIfTrue="1" operator="equal">
      <formula>"NO ACEPTABLE"</formula>
    </cfRule>
  </conditionalFormatting>
  <conditionalFormatting sqref="R71">
    <cfRule type="colorScale" priority="206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374" priority="207" stopIfTrue="1" operator="equal">
      <formula>"ACEPTABLE"</formula>
    </cfRule>
    <cfRule type="cellIs" dxfId="1373" priority="208" stopIfTrue="1" operator="equal">
      <formula>"NO ACEPTABLE"</formula>
    </cfRule>
  </conditionalFormatting>
  <conditionalFormatting sqref="S86">
    <cfRule type="cellIs" dxfId="1372" priority="205" stopIfTrue="1" operator="equal">
      <formula>"N0 Aceptable con control especifico"</formula>
    </cfRule>
  </conditionalFormatting>
  <conditionalFormatting sqref="S86">
    <cfRule type="colorScale" priority="202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371" priority="203" stopIfTrue="1" operator="equal">
      <formula>"ACEPTABLE"</formula>
    </cfRule>
    <cfRule type="cellIs" dxfId="1370" priority="204" stopIfTrue="1" operator="equal">
      <formula>"NO ACEPTABLE"</formula>
    </cfRule>
  </conditionalFormatting>
  <conditionalFormatting sqref="S86">
    <cfRule type="colorScale" priority="199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369" priority="200" stopIfTrue="1" operator="equal">
      <formula>"ACEPTABLE"</formula>
    </cfRule>
    <cfRule type="cellIs" dxfId="1368" priority="201" stopIfTrue="1" operator="equal">
      <formula>"NO ACEPTABLE"</formula>
    </cfRule>
  </conditionalFormatting>
  <conditionalFormatting sqref="R86 O86">
    <cfRule type="cellIs" dxfId="1367" priority="198" stopIfTrue="1" operator="equal">
      <formula>"N0 Aceptable con control especifico"</formula>
    </cfRule>
  </conditionalFormatting>
  <conditionalFormatting sqref="O86">
    <cfRule type="cellIs" dxfId="1366" priority="197" stopIfTrue="1" operator="equal">
      <formula>"o"</formula>
    </cfRule>
  </conditionalFormatting>
  <conditionalFormatting sqref="Q86:R86">
    <cfRule type="cellIs" dxfId="1365" priority="196" stopIfTrue="1" operator="equal">
      <formula>"O"</formula>
    </cfRule>
  </conditionalFormatting>
  <conditionalFormatting sqref="O86">
    <cfRule type="colorScale" priority="193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364" priority="194" stopIfTrue="1" operator="equal">
      <formula>"ACEPTABLE"</formula>
    </cfRule>
    <cfRule type="cellIs" dxfId="1363" priority="195" stopIfTrue="1" operator="equal">
      <formula>"NO ACEPTABLE"</formula>
    </cfRule>
  </conditionalFormatting>
  <conditionalFormatting sqref="R86">
    <cfRule type="colorScale" priority="190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362" priority="191" stopIfTrue="1" operator="equal">
      <formula>"ACEPTABLE"</formula>
    </cfRule>
    <cfRule type="cellIs" dxfId="1361" priority="192" stopIfTrue="1" operator="equal">
      <formula>"NO ACEPTABLE"</formula>
    </cfRule>
  </conditionalFormatting>
  <conditionalFormatting sqref="S95">
    <cfRule type="cellIs" dxfId="1360" priority="189" stopIfTrue="1" operator="equal">
      <formula>"N0 Aceptable con control especifico"</formula>
    </cfRule>
  </conditionalFormatting>
  <conditionalFormatting sqref="S95">
    <cfRule type="colorScale" priority="186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359" priority="187" stopIfTrue="1" operator="equal">
      <formula>"ACEPTABLE"</formula>
    </cfRule>
    <cfRule type="cellIs" dxfId="1358" priority="188" stopIfTrue="1" operator="equal">
      <formula>"NO ACEPTABLE"</formula>
    </cfRule>
  </conditionalFormatting>
  <conditionalFormatting sqref="S95">
    <cfRule type="colorScale" priority="183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357" priority="184" stopIfTrue="1" operator="equal">
      <formula>"ACEPTABLE"</formula>
    </cfRule>
    <cfRule type="cellIs" dxfId="1356" priority="185" stopIfTrue="1" operator="equal">
      <formula>"NO ACEPTABLE"</formula>
    </cfRule>
  </conditionalFormatting>
  <conditionalFormatting sqref="R95 O95">
    <cfRule type="cellIs" dxfId="1355" priority="182" stopIfTrue="1" operator="equal">
      <formula>"N0 Aceptable con control especifico"</formula>
    </cfRule>
  </conditionalFormatting>
  <conditionalFormatting sqref="O95">
    <cfRule type="cellIs" dxfId="1354" priority="181" stopIfTrue="1" operator="equal">
      <formula>"o"</formula>
    </cfRule>
  </conditionalFormatting>
  <conditionalFormatting sqref="Q95:R95">
    <cfRule type="cellIs" dxfId="1353" priority="180" stopIfTrue="1" operator="equal">
      <formula>"O"</formula>
    </cfRule>
  </conditionalFormatting>
  <conditionalFormatting sqref="O95">
    <cfRule type="colorScale" priority="177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352" priority="178" stopIfTrue="1" operator="equal">
      <formula>"ACEPTABLE"</formula>
    </cfRule>
    <cfRule type="cellIs" dxfId="1351" priority="179" stopIfTrue="1" operator="equal">
      <formula>"NO ACEPTABLE"</formula>
    </cfRule>
  </conditionalFormatting>
  <conditionalFormatting sqref="R95">
    <cfRule type="colorScale" priority="174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350" priority="175" stopIfTrue="1" operator="equal">
      <formula>"ACEPTABLE"</formula>
    </cfRule>
    <cfRule type="cellIs" dxfId="1349" priority="176" stopIfTrue="1" operator="equal">
      <formula>"NO ACEPTABLE"</formula>
    </cfRule>
  </conditionalFormatting>
  <conditionalFormatting sqref="S104">
    <cfRule type="cellIs" dxfId="1348" priority="173" stopIfTrue="1" operator="equal">
      <formula>"N0 Aceptable con control especifico"</formula>
    </cfRule>
  </conditionalFormatting>
  <conditionalFormatting sqref="S104">
    <cfRule type="colorScale" priority="170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347" priority="171" stopIfTrue="1" operator="equal">
      <formula>"ACEPTABLE"</formula>
    </cfRule>
    <cfRule type="cellIs" dxfId="1346" priority="172" stopIfTrue="1" operator="equal">
      <formula>"NO ACEPTABLE"</formula>
    </cfRule>
  </conditionalFormatting>
  <conditionalFormatting sqref="S104">
    <cfRule type="colorScale" priority="167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345" priority="168" stopIfTrue="1" operator="equal">
      <formula>"ACEPTABLE"</formula>
    </cfRule>
    <cfRule type="cellIs" dxfId="1344" priority="169" stopIfTrue="1" operator="equal">
      <formula>"NO ACEPTABLE"</formula>
    </cfRule>
  </conditionalFormatting>
  <conditionalFormatting sqref="R104 O104">
    <cfRule type="cellIs" dxfId="1343" priority="166" stopIfTrue="1" operator="equal">
      <formula>"N0 Aceptable con control especifico"</formula>
    </cfRule>
  </conditionalFormatting>
  <conditionalFormatting sqref="O104">
    <cfRule type="cellIs" dxfId="1342" priority="165" stopIfTrue="1" operator="equal">
      <formula>"o"</formula>
    </cfRule>
  </conditionalFormatting>
  <conditionalFormatting sqref="Q104:R104">
    <cfRule type="cellIs" dxfId="1341" priority="164" stopIfTrue="1" operator="equal">
      <formula>"O"</formula>
    </cfRule>
  </conditionalFormatting>
  <conditionalFormatting sqref="O104">
    <cfRule type="colorScale" priority="161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340" priority="162" stopIfTrue="1" operator="equal">
      <formula>"ACEPTABLE"</formula>
    </cfRule>
    <cfRule type="cellIs" dxfId="1339" priority="163" stopIfTrue="1" operator="equal">
      <formula>"NO ACEPTABLE"</formula>
    </cfRule>
  </conditionalFormatting>
  <conditionalFormatting sqref="R104">
    <cfRule type="colorScale" priority="158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338" priority="159" stopIfTrue="1" operator="equal">
      <formula>"ACEPTABLE"</formula>
    </cfRule>
    <cfRule type="cellIs" dxfId="1337" priority="160" stopIfTrue="1" operator="equal">
      <formula>"NO ACEPTABLE"</formula>
    </cfRule>
  </conditionalFormatting>
  <conditionalFormatting sqref="S112">
    <cfRule type="cellIs" dxfId="1336" priority="157" stopIfTrue="1" operator="equal">
      <formula>"N0 Aceptable con control especifico"</formula>
    </cfRule>
  </conditionalFormatting>
  <conditionalFormatting sqref="S112">
    <cfRule type="colorScale" priority="154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335" priority="155" stopIfTrue="1" operator="equal">
      <formula>"ACEPTABLE"</formula>
    </cfRule>
    <cfRule type="cellIs" dxfId="1334" priority="156" stopIfTrue="1" operator="equal">
      <formula>"NO ACEPTABLE"</formula>
    </cfRule>
  </conditionalFormatting>
  <conditionalFormatting sqref="S112">
    <cfRule type="colorScale" priority="151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333" priority="152" stopIfTrue="1" operator="equal">
      <formula>"ACEPTABLE"</formula>
    </cfRule>
    <cfRule type="cellIs" dxfId="1332" priority="153" stopIfTrue="1" operator="equal">
      <formula>"NO ACEPTABLE"</formula>
    </cfRule>
  </conditionalFormatting>
  <conditionalFormatting sqref="R112 O112">
    <cfRule type="cellIs" dxfId="1331" priority="150" stopIfTrue="1" operator="equal">
      <formula>"N0 Aceptable con control especifico"</formula>
    </cfRule>
  </conditionalFormatting>
  <conditionalFormatting sqref="O112">
    <cfRule type="cellIs" dxfId="1330" priority="149" stopIfTrue="1" operator="equal">
      <formula>"o"</formula>
    </cfRule>
  </conditionalFormatting>
  <conditionalFormatting sqref="Q112:R112">
    <cfRule type="cellIs" dxfId="1329" priority="148" stopIfTrue="1" operator="equal">
      <formula>"O"</formula>
    </cfRule>
  </conditionalFormatting>
  <conditionalFormatting sqref="O112">
    <cfRule type="colorScale" priority="145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328" priority="146" stopIfTrue="1" operator="equal">
      <formula>"ACEPTABLE"</formula>
    </cfRule>
    <cfRule type="cellIs" dxfId="1327" priority="147" stopIfTrue="1" operator="equal">
      <formula>"NO ACEPTABLE"</formula>
    </cfRule>
  </conditionalFormatting>
  <conditionalFormatting sqref="R112">
    <cfRule type="colorScale" priority="142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326" priority="143" stopIfTrue="1" operator="equal">
      <formula>"ACEPTABLE"</formula>
    </cfRule>
    <cfRule type="cellIs" dxfId="1325" priority="144" stopIfTrue="1" operator="equal">
      <formula>"NO ACEPTABLE"</formula>
    </cfRule>
  </conditionalFormatting>
  <conditionalFormatting sqref="S122">
    <cfRule type="cellIs" dxfId="1324" priority="141" stopIfTrue="1" operator="equal">
      <formula>"N0 Aceptable con control especifico"</formula>
    </cfRule>
  </conditionalFormatting>
  <conditionalFormatting sqref="S122">
    <cfRule type="colorScale" priority="138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323" priority="139" stopIfTrue="1" operator="equal">
      <formula>"ACEPTABLE"</formula>
    </cfRule>
    <cfRule type="cellIs" dxfId="1322" priority="140" stopIfTrue="1" operator="equal">
      <formula>"NO ACEPTABLE"</formula>
    </cfRule>
  </conditionalFormatting>
  <conditionalFormatting sqref="S122">
    <cfRule type="colorScale" priority="135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321" priority="136" stopIfTrue="1" operator="equal">
      <formula>"ACEPTABLE"</formula>
    </cfRule>
    <cfRule type="cellIs" dxfId="1320" priority="137" stopIfTrue="1" operator="equal">
      <formula>"NO ACEPTABLE"</formula>
    </cfRule>
  </conditionalFormatting>
  <conditionalFormatting sqref="R122 O122">
    <cfRule type="cellIs" dxfId="1319" priority="134" stopIfTrue="1" operator="equal">
      <formula>"N0 Aceptable con control especifico"</formula>
    </cfRule>
  </conditionalFormatting>
  <conditionalFormatting sqref="O122">
    <cfRule type="cellIs" dxfId="1318" priority="133" stopIfTrue="1" operator="equal">
      <formula>"o"</formula>
    </cfRule>
  </conditionalFormatting>
  <conditionalFormatting sqref="Q122:R122">
    <cfRule type="cellIs" dxfId="1317" priority="132" stopIfTrue="1" operator="equal">
      <formula>"O"</formula>
    </cfRule>
  </conditionalFormatting>
  <conditionalFormatting sqref="O122">
    <cfRule type="colorScale" priority="129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316" priority="130" stopIfTrue="1" operator="equal">
      <formula>"ACEPTABLE"</formula>
    </cfRule>
    <cfRule type="cellIs" dxfId="1315" priority="131" stopIfTrue="1" operator="equal">
      <formula>"NO ACEPTABLE"</formula>
    </cfRule>
  </conditionalFormatting>
  <conditionalFormatting sqref="R122">
    <cfRule type="colorScale" priority="126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314" priority="127" stopIfTrue="1" operator="equal">
      <formula>"ACEPTABLE"</formula>
    </cfRule>
    <cfRule type="cellIs" dxfId="1313" priority="128" stopIfTrue="1" operator="equal">
      <formula>"NO ACEPTABLE"</formula>
    </cfRule>
  </conditionalFormatting>
  <conditionalFormatting sqref="S132">
    <cfRule type="cellIs" dxfId="1312" priority="125" stopIfTrue="1" operator="equal">
      <formula>"N0 Aceptable con control especifico"</formula>
    </cfRule>
  </conditionalFormatting>
  <conditionalFormatting sqref="S132">
    <cfRule type="colorScale" priority="122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311" priority="123" stopIfTrue="1" operator="equal">
      <formula>"ACEPTABLE"</formula>
    </cfRule>
    <cfRule type="cellIs" dxfId="1310" priority="124" stopIfTrue="1" operator="equal">
      <formula>"NO ACEPTABLE"</formula>
    </cfRule>
  </conditionalFormatting>
  <conditionalFormatting sqref="S132">
    <cfRule type="colorScale" priority="119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309" priority="120" stopIfTrue="1" operator="equal">
      <formula>"ACEPTABLE"</formula>
    </cfRule>
    <cfRule type="cellIs" dxfId="1308" priority="121" stopIfTrue="1" operator="equal">
      <formula>"NO ACEPTABLE"</formula>
    </cfRule>
  </conditionalFormatting>
  <conditionalFormatting sqref="R132 O132">
    <cfRule type="cellIs" dxfId="1307" priority="118" stopIfTrue="1" operator="equal">
      <formula>"N0 Aceptable con control especifico"</formula>
    </cfRule>
  </conditionalFormatting>
  <conditionalFormatting sqref="O132">
    <cfRule type="cellIs" dxfId="1306" priority="117" stopIfTrue="1" operator="equal">
      <formula>"o"</formula>
    </cfRule>
  </conditionalFormatting>
  <conditionalFormatting sqref="Q132:R132">
    <cfRule type="cellIs" dxfId="1305" priority="116" stopIfTrue="1" operator="equal">
      <formula>"O"</formula>
    </cfRule>
  </conditionalFormatting>
  <conditionalFormatting sqref="O132">
    <cfRule type="colorScale" priority="113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304" priority="114" stopIfTrue="1" operator="equal">
      <formula>"ACEPTABLE"</formula>
    </cfRule>
    <cfRule type="cellIs" dxfId="1303" priority="115" stopIfTrue="1" operator="equal">
      <formula>"NO ACEPTABLE"</formula>
    </cfRule>
  </conditionalFormatting>
  <conditionalFormatting sqref="R132">
    <cfRule type="colorScale" priority="110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302" priority="111" stopIfTrue="1" operator="equal">
      <formula>"ACEPTABLE"</formula>
    </cfRule>
    <cfRule type="cellIs" dxfId="1301" priority="112" stopIfTrue="1" operator="equal">
      <formula>"NO ACEPTABLE"</formula>
    </cfRule>
  </conditionalFormatting>
  <conditionalFormatting sqref="S142">
    <cfRule type="cellIs" dxfId="1300" priority="109" stopIfTrue="1" operator="equal">
      <formula>"N0 Aceptable con control especifico"</formula>
    </cfRule>
  </conditionalFormatting>
  <conditionalFormatting sqref="S142">
    <cfRule type="colorScale" priority="106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299" priority="107" stopIfTrue="1" operator="equal">
      <formula>"ACEPTABLE"</formula>
    </cfRule>
    <cfRule type="cellIs" dxfId="1298" priority="108" stopIfTrue="1" operator="equal">
      <formula>"NO ACEPTABLE"</formula>
    </cfRule>
  </conditionalFormatting>
  <conditionalFormatting sqref="S142">
    <cfRule type="colorScale" priority="103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297" priority="104" stopIfTrue="1" operator="equal">
      <formula>"ACEPTABLE"</formula>
    </cfRule>
    <cfRule type="cellIs" dxfId="1296" priority="105" stopIfTrue="1" operator="equal">
      <formula>"NO ACEPTABLE"</formula>
    </cfRule>
  </conditionalFormatting>
  <conditionalFormatting sqref="R142 O142">
    <cfRule type="cellIs" dxfId="1295" priority="102" stopIfTrue="1" operator="equal">
      <formula>"N0 Aceptable con control especifico"</formula>
    </cfRule>
  </conditionalFormatting>
  <conditionalFormatting sqref="O142">
    <cfRule type="cellIs" dxfId="1294" priority="101" stopIfTrue="1" operator="equal">
      <formula>"o"</formula>
    </cfRule>
  </conditionalFormatting>
  <conditionalFormatting sqref="Q142:R142">
    <cfRule type="cellIs" dxfId="1293" priority="100" stopIfTrue="1" operator="equal">
      <formula>"O"</formula>
    </cfRule>
  </conditionalFormatting>
  <conditionalFormatting sqref="O142">
    <cfRule type="colorScale" priority="97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292" priority="98" stopIfTrue="1" operator="equal">
      <formula>"ACEPTABLE"</formula>
    </cfRule>
    <cfRule type="cellIs" dxfId="1291" priority="99" stopIfTrue="1" operator="equal">
      <formula>"NO ACEPTABLE"</formula>
    </cfRule>
  </conditionalFormatting>
  <conditionalFormatting sqref="R142">
    <cfRule type="colorScale" priority="94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290" priority="95" stopIfTrue="1" operator="equal">
      <formula>"ACEPTABLE"</formula>
    </cfRule>
    <cfRule type="cellIs" dxfId="1289" priority="96" stopIfTrue="1" operator="equal">
      <formula>"NO ACEPTABLE"</formula>
    </cfRule>
  </conditionalFormatting>
  <conditionalFormatting sqref="O48 R48:S48">
    <cfRule type="cellIs" dxfId="1288" priority="93" stopIfTrue="1" operator="equal">
      <formula>"N0 Aceptable con control especifico"</formula>
    </cfRule>
  </conditionalFormatting>
  <conditionalFormatting sqref="O48">
    <cfRule type="cellIs" dxfId="1287" priority="92" stopIfTrue="1" operator="equal">
      <formula>"o"</formula>
    </cfRule>
  </conditionalFormatting>
  <conditionalFormatting sqref="Q48:R48">
    <cfRule type="cellIs" dxfId="1286" priority="91" stopIfTrue="1" operator="equal">
      <formula>"O"</formula>
    </cfRule>
  </conditionalFormatting>
  <conditionalFormatting sqref="O48">
    <cfRule type="colorScale" priority="88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285" priority="89" stopIfTrue="1" operator="equal">
      <formula>"ACEPTABLE"</formula>
    </cfRule>
    <cfRule type="cellIs" dxfId="1284" priority="90" stopIfTrue="1" operator="equal">
      <formula>"NO ACEPTABLE"</formula>
    </cfRule>
  </conditionalFormatting>
  <conditionalFormatting sqref="R48">
    <cfRule type="colorScale" priority="85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283" priority="86" stopIfTrue="1" operator="equal">
      <formula>"ACEPTABLE"</formula>
    </cfRule>
    <cfRule type="cellIs" dxfId="1282" priority="87" stopIfTrue="1" operator="equal">
      <formula>"NO ACEPTABLE"</formula>
    </cfRule>
  </conditionalFormatting>
  <conditionalFormatting sqref="S48">
    <cfRule type="colorScale" priority="82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281" priority="83" stopIfTrue="1" operator="equal">
      <formula>"ACEPTABLE"</formula>
    </cfRule>
    <cfRule type="cellIs" dxfId="1280" priority="84" stopIfTrue="1" operator="equal">
      <formula>"NO ACEPTABLE"</formula>
    </cfRule>
  </conditionalFormatting>
  <conditionalFormatting sqref="R154:S154 O154">
    <cfRule type="cellIs" dxfId="1279" priority="81" stopIfTrue="1" operator="equal">
      <formula>"N0 Aceptable con control especifico"</formula>
    </cfRule>
  </conditionalFormatting>
  <conditionalFormatting sqref="O154">
    <cfRule type="cellIs" dxfId="1278" priority="80" stopIfTrue="1" operator="equal">
      <formula>"o"</formula>
    </cfRule>
  </conditionalFormatting>
  <conditionalFormatting sqref="Q154:R154">
    <cfRule type="cellIs" dxfId="1277" priority="79" stopIfTrue="1" operator="equal">
      <formula>"O"</formula>
    </cfRule>
  </conditionalFormatting>
  <conditionalFormatting sqref="O154">
    <cfRule type="colorScale" priority="76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276" priority="77" stopIfTrue="1" operator="equal">
      <formula>"ACEPTABLE"</formula>
    </cfRule>
    <cfRule type="cellIs" dxfId="1275" priority="78" stopIfTrue="1" operator="equal">
      <formula>"NO ACEPTABLE"</formula>
    </cfRule>
  </conditionalFormatting>
  <conditionalFormatting sqref="R154">
    <cfRule type="colorScale" priority="73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274" priority="74" stopIfTrue="1" operator="equal">
      <formula>"ACEPTABLE"</formula>
    </cfRule>
    <cfRule type="cellIs" dxfId="1273" priority="75" stopIfTrue="1" operator="equal">
      <formula>"NO ACEPTABLE"</formula>
    </cfRule>
  </conditionalFormatting>
  <conditionalFormatting sqref="S154">
    <cfRule type="colorScale" priority="70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272" priority="71" stopIfTrue="1" operator="equal">
      <formula>"ACEPTABLE"</formula>
    </cfRule>
    <cfRule type="cellIs" dxfId="1271" priority="72" stopIfTrue="1" operator="equal">
      <formula>"NO ACEPTABLE"</formula>
    </cfRule>
  </conditionalFormatting>
  <conditionalFormatting sqref="O14">
    <cfRule type="colorScale" priority="1916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270" priority="1917" stopIfTrue="1" operator="equal">
      <formula>"ACEPTABLE"</formula>
    </cfRule>
    <cfRule type="cellIs" dxfId="1269" priority="1918" stopIfTrue="1" operator="equal">
      <formula>"NO ACEPTABLE"</formula>
    </cfRule>
  </conditionalFormatting>
  <conditionalFormatting sqref="R14">
    <cfRule type="colorScale" priority="1919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268" priority="1920" stopIfTrue="1" operator="equal">
      <formula>"ACEPTABLE"</formula>
    </cfRule>
    <cfRule type="cellIs" dxfId="1267" priority="1921" stopIfTrue="1" operator="equal">
      <formula>"NO ACEPTABLE"</formula>
    </cfRule>
  </conditionalFormatting>
  <conditionalFormatting sqref="S14">
    <cfRule type="colorScale" priority="1922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266" priority="1923" stopIfTrue="1" operator="equal">
      <formula>"ACEPTABLE"</formula>
    </cfRule>
    <cfRule type="cellIs" dxfId="1265" priority="1924" stopIfTrue="1" operator="equal">
      <formula>"NO ACEPTABLE"</formula>
    </cfRule>
  </conditionalFormatting>
  <conditionalFormatting sqref="O100">
    <cfRule type="colorScale" priority="1960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264" priority="1961" stopIfTrue="1" operator="equal">
      <formula>"ACEPTABLE"</formula>
    </cfRule>
    <cfRule type="cellIs" dxfId="1263" priority="1962" stopIfTrue="1" operator="equal">
      <formula>"NO ACEPTABLE"</formula>
    </cfRule>
  </conditionalFormatting>
  <conditionalFormatting sqref="R100">
    <cfRule type="colorScale" priority="1963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262" priority="1964" stopIfTrue="1" operator="equal">
      <formula>"ACEPTABLE"</formula>
    </cfRule>
    <cfRule type="cellIs" dxfId="1261" priority="1965" stopIfTrue="1" operator="equal">
      <formula>"NO ACEPTABLE"</formula>
    </cfRule>
  </conditionalFormatting>
  <conditionalFormatting sqref="S100">
    <cfRule type="colorScale" priority="1966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260" priority="1967" stopIfTrue="1" operator="equal">
      <formula>"ACEPTABLE"</formula>
    </cfRule>
    <cfRule type="cellIs" dxfId="1259" priority="1968" stopIfTrue="1" operator="equal">
      <formula>"NO ACEPTABLE"</formula>
    </cfRule>
  </conditionalFormatting>
  <conditionalFormatting sqref="O147:O150 O153">
    <cfRule type="colorScale" priority="1977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258" priority="1978" stopIfTrue="1" operator="equal">
      <formula>"ACEPTABLE"</formula>
    </cfRule>
    <cfRule type="cellIs" dxfId="1257" priority="1979" stopIfTrue="1" operator="equal">
      <formula>"NO ACEPTABLE"</formula>
    </cfRule>
  </conditionalFormatting>
  <conditionalFormatting sqref="R147:R150 R153">
    <cfRule type="colorScale" priority="1983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256" priority="1984" stopIfTrue="1" operator="equal">
      <formula>"ACEPTABLE"</formula>
    </cfRule>
    <cfRule type="cellIs" dxfId="1255" priority="1985" stopIfTrue="1" operator="equal">
      <formula>"NO ACEPTABLE"</formula>
    </cfRule>
  </conditionalFormatting>
  <conditionalFormatting sqref="S147:S150 S153">
    <cfRule type="colorScale" priority="1989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254" priority="1990" stopIfTrue="1" operator="equal">
      <formula>"ACEPTABLE"</formula>
    </cfRule>
    <cfRule type="cellIs" dxfId="1253" priority="1991" stopIfTrue="1" operator="equal">
      <formula>"NO ACEPTABLE"</formula>
    </cfRule>
  </conditionalFormatting>
  <conditionalFormatting sqref="O151 R151:S151">
    <cfRule type="cellIs" dxfId="1252" priority="60" stopIfTrue="1" operator="equal">
      <formula>"N0 Aceptable con control especifico"</formula>
    </cfRule>
  </conditionalFormatting>
  <conditionalFormatting sqref="O151">
    <cfRule type="cellIs" dxfId="1251" priority="59" stopIfTrue="1" operator="equal">
      <formula>"o"</formula>
    </cfRule>
  </conditionalFormatting>
  <conditionalFormatting sqref="Q151:R151">
    <cfRule type="cellIs" dxfId="1250" priority="58" stopIfTrue="1" operator="equal">
      <formula>"O"</formula>
    </cfRule>
  </conditionalFormatting>
  <conditionalFormatting sqref="O151">
    <cfRule type="colorScale" priority="61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249" priority="62" stopIfTrue="1" operator="equal">
      <formula>"ACEPTABLE"</formula>
    </cfRule>
    <cfRule type="cellIs" dxfId="1248" priority="63" stopIfTrue="1" operator="equal">
      <formula>"NO ACEPTABLE"</formula>
    </cfRule>
  </conditionalFormatting>
  <conditionalFormatting sqref="R151">
    <cfRule type="colorScale" priority="64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247" priority="65" stopIfTrue="1" operator="equal">
      <formula>"ACEPTABLE"</formula>
    </cfRule>
    <cfRule type="cellIs" dxfId="1246" priority="66" stopIfTrue="1" operator="equal">
      <formula>"NO ACEPTABLE"</formula>
    </cfRule>
  </conditionalFormatting>
  <conditionalFormatting sqref="S151">
    <cfRule type="colorScale" priority="67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245" priority="68" stopIfTrue="1" operator="equal">
      <formula>"ACEPTABLE"</formula>
    </cfRule>
    <cfRule type="cellIs" dxfId="1244" priority="69" stopIfTrue="1" operator="equal">
      <formula>"NO ACEPTABLE"</formula>
    </cfRule>
  </conditionalFormatting>
  <conditionalFormatting sqref="O156 R156:S156">
    <cfRule type="cellIs" dxfId="1243" priority="48" stopIfTrue="1" operator="equal">
      <formula>"N0 Aceptable con control especifico"</formula>
    </cfRule>
  </conditionalFormatting>
  <conditionalFormatting sqref="O156">
    <cfRule type="cellIs" dxfId="1242" priority="47" stopIfTrue="1" operator="equal">
      <formula>"o"</formula>
    </cfRule>
  </conditionalFormatting>
  <conditionalFormatting sqref="Q156:R156">
    <cfRule type="cellIs" dxfId="1241" priority="46" stopIfTrue="1" operator="equal">
      <formula>"O"</formula>
    </cfRule>
  </conditionalFormatting>
  <conditionalFormatting sqref="O156">
    <cfRule type="colorScale" priority="49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240" priority="50" stopIfTrue="1" operator="equal">
      <formula>"ACEPTABLE"</formula>
    </cfRule>
    <cfRule type="cellIs" dxfId="1239" priority="51" stopIfTrue="1" operator="equal">
      <formula>"NO ACEPTABLE"</formula>
    </cfRule>
  </conditionalFormatting>
  <conditionalFormatting sqref="R156">
    <cfRule type="colorScale" priority="52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238" priority="53" stopIfTrue="1" operator="equal">
      <formula>"ACEPTABLE"</formula>
    </cfRule>
    <cfRule type="cellIs" dxfId="1237" priority="54" stopIfTrue="1" operator="equal">
      <formula>"NO ACEPTABLE"</formula>
    </cfRule>
  </conditionalFormatting>
  <conditionalFormatting sqref="S156">
    <cfRule type="colorScale" priority="55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236" priority="56" stopIfTrue="1" operator="equal">
      <formula>"ACEPTABLE"</formula>
    </cfRule>
    <cfRule type="cellIs" dxfId="1235" priority="57" stopIfTrue="1" operator="equal">
      <formula>"NO ACEPTABLE"</formula>
    </cfRule>
  </conditionalFormatting>
  <conditionalFormatting sqref="R152:S152 O152">
    <cfRule type="cellIs" dxfId="1234" priority="45" stopIfTrue="1" operator="equal">
      <formula>"N0 Aceptable con control especifico"</formula>
    </cfRule>
  </conditionalFormatting>
  <conditionalFormatting sqref="O152">
    <cfRule type="cellIs" dxfId="1233" priority="44" stopIfTrue="1" operator="equal">
      <formula>"o"</formula>
    </cfRule>
  </conditionalFormatting>
  <conditionalFormatting sqref="Q152:R152">
    <cfRule type="cellIs" dxfId="1232" priority="43" stopIfTrue="1" operator="equal">
      <formula>"O"</formula>
    </cfRule>
  </conditionalFormatting>
  <conditionalFormatting sqref="O152">
    <cfRule type="colorScale" priority="40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231" priority="41" stopIfTrue="1" operator="equal">
      <formula>"ACEPTABLE"</formula>
    </cfRule>
    <cfRule type="cellIs" dxfId="1230" priority="42" stopIfTrue="1" operator="equal">
      <formula>"NO ACEPTABLE"</formula>
    </cfRule>
  </conditionalFormatting>
  <conditionalFormatting sqref="R152">
    <cfRule type="colorScale" priority="37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229" priority="38" stopIfTrue="1" operator="equal">
      <formula>"ACEPTABLE"</formula>
    </cfRule>
    <cfRule type="cellIs" dxfId="1228" priority="39" stopIfTrue="1" operator="equal">
      <formula>"NO ACEPTABLE"</formula>
    </cfRule>
  </conditionalFormatting>
  <conditionalFormatting sqref="S152">
    <cfRule type="colorScale" priority="34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227" priority="35" stopIfTrue="1" operator="equal">
      <formula>"ACEPTABLE"</formula>
    </cfRule>
    <cfRule type="cellIs" dxfId="1226" priority="36" stopIfTrue="1" operator="equal">
      <formula>"NO ACEPTABLE"</formula>
    </cfRule>
  </conditionalFormatting>
  <conditionalFormatting sqref="O155 R155:S155">
    <cfRule type="cellIs" dxfId="1225" priority="24" stopIfTrue="1" operator="equal">
      <formula>"N0 Aceptable con control especifico"</formula>
    </cfRule>
  </conditionalFormatting>
  <conditionalFormatting sqref="O155">
    <cfRule type="cellIs" dxfId="1224" priority="23" stopIfTrue="1" operator="equal">
      <formula>"o"</formula>
    </cfRule>
  </conditionalFormatting>
  <conditionalFormatting sqref="Q155:R155">
    <cfRule type="cellIs" dxfId="1223" priority="22" stopIfTrue="1" operator="equal">
      <formula>"O"</formula>
    </cfRule>
  </conditionalFormatting>
  <conditionalFormatting sqref="O155">
    <cfRule type="colorScale" priority="19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222" priority="20" stopIfTrue="1" operator="equal">
      <formula>"ACEPTABLE"</formula>
    </cfRule>
    <cfRule type="cellIs" dxfId="1221" priority="21" stopIfTrue="1" operator="equal">
      <formula>"NO ACEPTABLE"</formula>
    </cfRule>
  </conditionalFormatting>
  <conditionalFormatting sqref="R155">
    <cfRule type="colorScale" priority="16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220" priority="17" stopIfTrue="1" operator="equal">
      <formula>"ACEPTABLE"</formula>
    </cfRule>
    <cfRule type="cellIs" dxfId="1219" priority="18" stopIfTrue="1" operator="equal">
      <formula>"NO ACEPTABLE"</formula>
    </cfRule>
  </conditionalFormatting>
  <conditionalFormatting sqref="S155">
    <cfRule type="colorScale" priority="13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218" priority="14" stopIfTrue="1" operator="equal">
      <formula>"ACEPTABLE"</formula>
    </cfRule>
    <cfRule type="cellIs" dxfId="1217" priority="15" stopIfTrue="1" operator="equal">
      <formula>"NO ACEPTABLE"</formula>
    </cfRule>
  </conditionalFormatting>
  <conditionalFormatting sqref="O155">
    <cfRule type="colorScale" priority="25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216" priority="26" stopIfTrue="1" operator="equal">
      <formula>"ACEPTABLE"</formula>
    </cfRule>
    <cfRule type="cellIs" dxfId="1215" priority="27" stopIfTrue="1" operator="equal">
      <formula>"NO ACEPTABLE"</formula>
    </cfRule>
  </conditionalFormatting>
  <conditionalFormatting sqref="R155">
    <cfRule type="colorScale" priority="28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214" priority="29" stopIfTrue="1" operator="equal">
      <formula>"ACEPTABLE"</formula>
    </cfRule>
    <cfRule type="cellIs" dxfId="1213" priority="30" stopIfTrue="1" operator="equal">
      <formula>"NO ACEPTABLE"</formula>
    </cfRule>
  </conditionalFormatting>
  <conditionalFormatting sqref="S155">
    <cfRule type="colorScale" priority="31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212" priority="32" stopIfTrue="1" operator="equal">
      <formula>"ACEPTABLE"</formula>
    </cfRule>
    <cfRule type="cellIs" dxfId="1211" priority="33" stopIfTrue="1" operator="equal">
      <formula>"NO ACEPTABLE"</formula>
    </cfRule>
  </conditionalFormatting>
  <conditionalFormatting sqref="O66">
    <cfRule type="colorScale" priority="1992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210" priority="1993" stopIfTrue="1" operator="equal">
      <formula>"ACEPTABLE"</formula>
    </cfRule>
    <cfRule type="cellIs" dxfId="1209" priority="1994" stopIfTrue="1" operator="equal">
      <formula>"NO ACEPTABLE"</formula>
    </cfRule>
  </conditionalFormatting>
  <conditionalFormatting sqref="R66">
    <cfRule type="colorScale" priority="1995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208" priority="1996" stopIfTrue="1" operator="equal">
      <formula>"ACEPTABLE"</formula>
    </cfRule>
    <cfRule type="cellIs" dxfId="1207" priority="1997" stopIfTrue="1" operator="equal">
      <formula>"NO ACEPTABLE"</formula>
    </cfRule>
  </conditionalFormatting>
  <conditionalFormatting sqref="S66">
    <cfRule type="colorScale" priority="1998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206" priority="1999" stopIfTrue="1" operator="equal">
      <formula>"ACEPTABLE"</formula>
    </cfRule>
    <cfRule type="cellIs" dxfId="1205" priority="2000" stopIfTrue="1" operator="equal">
      <formula>"NO ACEPTABLE"</formula>
    </cfRule>
  </conditionalFormatting>
  <conditionalFormatting sqref="O77:O81 R77:S81">
    <cfRule type="cellIs" dxfId="1204" priority="12" stopIfTrue="1" operator="equal">
      <formula>"N0 Aceptable con control especifico"</formula>
    </cfRule>
  </conditionalFormatting>
  <conditionalFormatting sqref="O77:O81">
    <cfRule type="cellIs" dxfId="1203" priority="11" stopIfTrue="1" operator="equal">
      <formula>"o"</formula>
    </cfRule>
  </conditionalFormatting>
  <conditionalFormatting sqref="Q77:R81">
    <cfRule type="cellIs" dxfId="1202" priority="10" stopIfTrue="1" operator="equal">
      <formula>"O"</formula>
    </cfRule>
  </conditionalFormatting>
  <conditionalFormatting sqref="O77:O81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201" priority="8" stopIfTrue="1" operator="equal">
      <formula>"ACEPTABLE"</formula>
    </cfRule>
    <cfRule type="cellIs" dxfId="1200" priority="9" stopIfTrue="1" operator="equal">
      <formula>"NO ACEPTABLE"</formula>
    </cfRule>
  </conditionalFormatting>
  <conditionalFormatting sqref="R77:R81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199" priority="5" stopIfTrue="1" operator="equal">
      <formula>"ACEPTABLE"</formula>
    </cfRule>
    <cfRule type="cellIs" dxfId="1198" priority="6" stopIfTrue="1" operator="equal">
      <formula>"NO ACEPTABLE"</formula>
    </cfRule>
  </conditionalFormatting>
  <conditionalFormatting sqref="S77:S81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197" priority="2" stopIfTrue="1" operator="equal">
      <formula>"ACEPTABLE"</formula>
    </cfRule>
    <cfRule type="cellIs" dxfId="1196" priority="3" stopIfTrue="1" operator="equal">
      <formula>"NO ACEPTABLE"</formula>
    </cfRule>
  </conditionalFormatting>
  <printOptions horizontalCentered="1"/>
  <pageMargins left="3.937007874015748E-2" right="0.11811023622047245" top="0.51181102362204722" bottom="0.74803149606299213" header="0.15748031496062992" footer="0.31496062992125984"/>
  <pageSetup paperSize="9" scale="26" orientation="landscape" r:id="rId1"/>
  <colBreaks count="1" manualBreakCount="1"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theme="6" tint="-0.249977111117893"/>
  </sheetPr>
  <dimension ref="A1:AI43"/>
  <sheetViews>
    <sheetView topLeftCell="A4" zoomScale="40" zoomScaleNormal="40" zoomScaleSheetLayoutView="70" workbookViewId="0">
      <pane xSplit="11" ySplit="1" topLeftCell="L40" activePane="bottomRight" state="frozen"/>
      <selection pane="topRight" activeCell="L4" sqref="L4"/>
      <selection pane="bottomLeft" activeCell="A5" sqref="A5"/>
      <selection pane="bottomRight" activeCell="G20" sqref="G20"/>
    </sheetView>
  </sheetViews>
  <sheetFormatPr baseColWidth="10" defaultColWidth="11.42578125" defaultRowHeight="16.5" x14ac:dyDescent="0.3"/>
  <cols>
    <col min="1" max="1" width="10" style="2" customWidth="1"/>
    <col min="2" max="2" width="11.42578125" style="2"/>
    <col min="3" max="3" width="13" style="2" customWidth="1"/>
    <col min="4" max="4" width="16.7109375" style="2" customWidth="1"/>
    <col min="5" max="5" width="11.42578125" style="2"/>
    <col min="6" max="6" width="24.28515625" style="2" customWidth="1"/>
    <col min="7" max="7" width="21" style="2" customWidth="1"/>
    <col min="8" max="8" width="24.28515625" style="2" customWidth="1"/>
    <col min="9" max="10" width="16.42578125" style="2" customWidth="1"/>
    <col min="11" max="11" width="16.7109375" style="2" customWidth="1"/>
    <col min="12" max="14" width="11.42578125" style="2" bestFit="1" customWidth="1"/>
    <col min="15" max="15" width="11.42578125" style="2"/>
    <col min="16" max="16" width="11.42578125" style="2" bestFit="1" customWidth="1"/>
    <col min="17" max="17" width="14.42578125" style="2" bestFit="1" customWidth="1"/>
    <col min="18" max="18" width="11.42578125" style="2"/>
    <col min="19" max="19" width="16.42578125" style="2" customWidth="1"/>
    <col min="20" max="21" width="11.42578125" style="2" bestFit="1" customWidth="1"/>
    <col min="22" max="22" width="19" style="2" customWidth="1"/>
    <col min="23" max="23" width="14.140625" style="2" customWidth="1"/>
    <col min="24" max="24" width="13.42578125" style="2" customWidth="1"/>
    <col min="25" max="25" width="12" style="2" customWidth="1"/>
    <col min="26" max="26" width="14.28515625" style="2" customWidth="1"/>
    <col min="27" max="27" width="24" style="2" customWidth="1"/>
    <col min="28" max="28" width="18.85546875" style="2" customWidth="1"/>
    <col min="29" max="29" width="18.140625" style="2" customWidth="1"/>
    <col min="30" max="30" width="18.85546875" style="2" customWidth="1"/>
    <col min="31" max="16384" width="11.42578125" style="2"/>
  </cols>
  <sheetData>
    <row r="1" spans="1:35" ht="137.25" customHeight="1" thickBot="1" x14ac:dyDescent="0.35">
      <c r="A1" s="120"/>
      <c r="B1" s="121"/>
      <c r="C1" s="121"/>
      <c r="D1" s="121"/>
      <c r="E1" s="121"/>
      <c r="F1" s="121"/>
      <c r="G1" s="150" t="s">
        <v>263</v>
      </c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1"/>
      <c r="U1" s="151"/>
      <c r="V1" s="151"/>
      <c r="W1" s="151"/>
      <c r="X1" s="151"/>
      <c r="Y1" s="151"/>
      <c r="Z1" s="151"/>
      <c r="AA1" s="151"/>
      <c r="AB1" s="151"/>
      <c r="AC1" s="151"/>
      <c r="AD1" s="152"/>
      <c r="AE1" s="1"/>
      <c r="AF1" s="1"/>
      <c r="AG1" s="1"/>
      <c r="AH1" s="1"/>
      <c r="AI1" s="1"/>
    </row>
    <row r="2" spans="1:35" ht="39.950000000000003" customHeight="1" thickBot="1" x14ac:dyDescent="0.35">
      <c r="A2" s="153"/>
      <c r="B2" s="154"/>
      <c r="C2" s="154"/>
      <c r="D2" s="154"/>
      <c r="E2" s="154"/>
      <c r="F2" s="155"/>
      <c r="G2" s="156" t="s">
        <v>264</v>
      </c>
      <c r="H2" s="157"/>
      <c r="I2" s="157"/>
      <c r="J2" s="157"/>
      <c r="K2" s="158" t="s">
        <v>265</v>
      </c>
      <c r="L2" s="159"/>
      <c r="M2" s="159"/>
      <c r="N2" s="159"/>
      <c r="O2" s="159"/>
      <c r="P2" s="160"/>
      <c r="Q2" s="38" t="s">
        <v>266</v>
      </c>
      <c r="R2" s="39"/>
      <c r="S2" s="39"/>
      <c r="T2" s="39"/>
      <c r="U2" s="39"/>
      <c r="V2" s="39"/>
      <c r="W2" s="39"/>
      <c r="X2" s="40"/>
      <c r="Y2" s="161" t="s">
        <v>267</v>
      </c>
      <c r="Z2" s="162"/>
      <c r="AA2" s="162"/>
      <c r="AB2" s="162"/>
      <c r="AC2" s="162"/>
      <c r="AD2" s="163"/>
      <c r="AE2" s="1"/>
      <c r="AF2" s="1"/>
      <c r="AG2" s="1"/>
      <c r="AH2" s="1"/>
      <c r="AI2" s="1"/>
    </row>
    <row r="3" spans="1:35" ht="33" x14ac:dyDescent="0.3">
      <c r="A3" s="124" t="s">
        <v>3</v>
      </c>
      <c r="B3" s="126" t="s">
        <v>4</v>
      </c>
      <c r="C3" s="126" t="s">
        <v>5</v>
      </c>
      <c r="D3" s="126" t="s">
        <v>6</v>
      </c>
      <c r="E3" s="128" t="s">
        <v>7</v>
      </c>
      <c r="F3" s="128" t="s">
        <v>8</v>
      </c>
      <c r="G3" s="128"/>
      <c r="H3" s="126" t="s">
        <v>9</v>
      </c>
      <c r="I3" s="128" t="s">
        <v>10</v>
      </c>
      <c r="J3" s="128"/>
      <c r="K3" s="128"/>
      <c r="L3" s="128" t="s">
        <v>11</v>
      </c>
      <c r="M3" s="128"/>
      <c r="N3" s="128"/>
      <c r="O3" s="128"/>
      <c r="P3" s="128"/>
      <c r="Q3" s="128"/>
      <c r="R3" s="128"/>
      <c r="S3" s="3" t="s">
        <v>12</v>
      </c>
      <c r="T3" s="130" t="s">
        <v>13</v>
      </c>
      <c r="U3" s="131"/>
      <c r="V3" s="131"/>
      <c r="W3" s="132"/>
      <c r="X3" s="128" t="s">
        <v>14</v>
      </c>
      <c r="Y3" s="133"/>
      <c r="Z3" s="133"/>
      <c r="AA3" s="133"/>
      <c r="AB3" s="133"/>
      <c r="AC3" s="122" t="s">
        <v>15</v>
      </c>
      <c r="AD3" s="122" t="s">
        <v>16</v>
      </c>
      <c r="AE3" s="1"/>
      <c r="AF3" s="1"/>
      <c r="AG3" s="1"/>
      <c r="AH3" s="1"/>
      <c r="AI3" s="1"/>
    </row>
    <row r="4" spans="1:35" ht="143.25" thickBot="1" x14ac:dyDescent="0.35">
      <c r="A4" s="125"/>
      <c r="B4" s="127"/>
      <c r="C4" s="127"/>
      <c r="D4" s="127"/>
      <c r="E4" s="129"/>
      <c r="F4" s="4" t="s">
        <v>17</v>
      </c>
      <c r="G4" s="4" t="s">
        <v>18</v>
      </c>
      <c r="H4" s="127"/>
      <c r="I4" s="4" t="s">
        <v>19</v>
      </c>
      <c r="J4" s="4" t="s">
        <v>20</v>
      </c>
      <c r="K4" s="4" t="s">
        <v>21</v>
      </c>
      <c r="L4" s="5" t="s">
        <v>22</v>
      </c>
      <c r="M4" s="5" t="s">
        <v>23</v>
      </c>
      <c r="N4" s="5" t="s">
        <v>24</v>
      </c>
      <c r="O4" s="5" t="s">
        <v>25</v>
      </c>
      <c r="P4" s="5" t="s">
        <v>26</v>
      </c>
      <c r="Q4" s="5" t="s">
        <v>27</v>
      </c>
      <c r="R4" s="5" t="s">
        <v>28</v>
      </c>
      <c r="S4" s="5" t="s">
        <v>29</v>
      </c>
      <c r="T4" s="5" t="s">
        <v>30</v>
      </c>
      <c r="U4" s="5" t="s">
        <v>31</v>
      </c>
      <c r="V4" s="5" t="s">
        <v>32</v>
      </c>
      <c r="W4" s="5" t="s">
        <v>33</v>
      </c>
      <c r="X4" s="5" t="s">
        <v>34</v>
      </c>
      <c r="Y4" s="5" t="s">
        <v>35</v>
      </c>
      <c r="Z4" s="5" t="s">
        <v>36</v>
      </c>
      <c r="AA4" s="5" t="s">
        <v>37</v>
      </c>
      <c r="AB4" s="5" t="s">
        <v>38</v>
      </c>
      <c r="AC4" s="123"/>
      <c r="AD4" s="123"/>
      <c r="AE4" s="1"/>
      <c r="AF4" s="1"/>
      <c r="AG4" s="1"/>
      <c r="AH4" s="1"/>
      <c r="AI4" s="1"/>
    </row>
    <row r="5" spans="1:35" ht="269.25" customHeight="1" thickBot="1" x14ac:dyDescent="0.35">
      <c r="A5" s="103" t="s">
        <v>39</v>
      </c>
      <c r="B5" s="147" t="s">
        <v>268</v>
      </c>
      <c r="C5" s="103" t="s">
        <v>269</v>
      </c>
      <c r="D5" s="103" t="s">
        <v>269</v>
      </c>
      <c r="E5" s="6" t="s">
        <v>42</v>
      </c>
      <c r="F5" s="6" t="s">
        <v>43</v>
      </c>
      <c r="G5" s="6" t="s">
        <v>44</v>
      </c>
      <c r="H5" s="7" t="s">
        <v>45</v>
      </c>
      <c r="I5" s="8" t="s">
        <v>46</v>
      </c>
      <c r="J5" s="9" t="s">
        <v>47</v>
      </c>
      <c r="K5" s="9" t="s">
        <v>270</v>
      </c>
      <c r="L5" s="12">
        <v>2</v>
      </c>
      <c r="M5" s="12">
        <v>3</v>
      </c>
      <c r="N5" s="12">
        <f t="shared" ref="N5:N33" si="0">L5*M5</f>
        <v>6</v>
      </c>
      <c r="O5" s="21" t="str">
        <f t="shared" ref="O5:O39" si="1">IF(N5&lt;2,"O",IF(N5&lt;=4,"(B)",IF(N5&lt;=8,"(M)",IF(N5&lt;=20,"(A)","(MA)"))))</f>
        <v>(M)</v>
      </c>
      <c r="P5" s="12">
        <v>10</v>
      </c>
      <c r="Q5" s="21">
        <f t="shared" ref="Q5:Q39" si="2">P5*N5</f>
        <v>60</v>
      </c>
      <c r="R5" s="21" t="str">
        <f t="shared" ref="R5:R39" si="3">IF(Q5&lt;20,"O",IF(Q5&lt;=20,"IV",IF(Q5&lt;=120,"III",IF(Q5&lt;=500,"II","I"))))</f>
        <v>III</v>
      </c>
      <c r="S5" s="22" t="str">
        <f t="shared" ref="S5:S39" si="4">IF(R5="I","No aceptable",IF(R5="II","N0 Aceptable con Control Especifico",IF(R5=0,"","Aceptable")))</f>
        <v>Aceptable</v>
      </c>
      <c r="T5" s="12">
        <v>1</v>
      </c>
      <c r="U5" s="12">
        <v>8</v>
      </c>
      <c r="V5" s="13" t="s">
        <v>48</v>
      </c>
      <c r="W5" s="13" t="s">
        <v>49</v>
      </c>
      <c r="X5" s="12" t="s">
        <v>544</v>
      </c>
      <c r="Y5" s="12" t="s">
        <v>544</v>
      </c>
      <c r="Z5" s="12" t="s">
        <v>544</v>
      </c>
      <c r="AA5" s="12" t="s">
        <v>523</v>
      </c>
      <c r="AB5" s="12" t="s">
        <v>544</v>
      </c>
      <c r="AC5" s="12" t="s">
        <v>272</v>
      </c>
      <c r="AD5" s="12" t="s">
        <v>273</v>
      </c>
      <c r="AE5" s="1"/>
      <c r="AF5" s="1"/>
      <c r="AG5" s="1"/>
      <c r="AH5" s="1"/>
      <c r="AI5" s="1"/>
    </row>
    <row r="6" spans="1:35" ht="148.5" customHeight="1" x14ac:dyDescent="0.3">
      <c r="A6" s="104"/>
      <c r="B6" s="148"/>
      <c r="C6" s="104"/>
      <c r="D6" s="104"/>
      <c r="E6" s="8" t="s">
        <v>42</v>
      </c>
      <c r="F6" s="6" t="s">
        <v>51</v>
      </c>
      <c r="G6" s="10" t="s">
        <v>44</v>
      </c>
      <c r="H6" s="7" t="s">
        <v>52</v>
      </c>
      <c r="I6" s="10" t="s">
        <v>46</v>
      </c>
      <c r="J6" s="9" t="s">
        <v>47</v>
      </c>
      <c r="K6" s="10" t="s">
        <v>112</v>
      </c>
      <c r="L6" s="12">
        <v>2</v>
      </c>
      <c r="M6" s="12">
        <v>3</v>
      </c>
      <c r="N6" s="12">
        <f t="shared" si="0"/>
        <v>6</v>
      </c>
      <c r="O6" s="21" t="str">
        <f t="shared" si="1"/>
        <v>(M)</v>
      </c>
      <c r="P6" s="12">
        <v>25</v>
      </c>
      <c r="Q6" s="21">
        <f t="shared" si="2"/>
        <v>150</v>
      </c>
      <c r="R6" s="21" t="str">
        <f t="shared" si="3"/>
        <v>II</v>
      </c>
      <c r="S6" s="22" t="str">
        <f t="shared" si="4"/>
        <v>N0 Aceptable con Control Especifico</v>
      </c>
      <c r="T6" s="12">
        <v>1</v>
      </c>
      <c r="U6" s="12">
        <v>8</v>
      </c>
      <c r="V6" s="13" t="s">
        <v>54</v>
      </c>
      <c r="W6" s="13" t="s">
        <v>55</v>
      </c>
      <c r="X6" s="12" t="s">
        <v>544</v>
      </c>
      <c r="Y6" s="12" t="s">
        <v>544</v>
      </c>
      <c r="Z6" s="12" t="s">
        <v>544</v>
      </c>
      <c r="AA6" s="12" t="s">
        <v>523</v>
      </c>
      <c r="AB6" s="12" t="s">
        <v>544</v>
      </c>
      <c r="AC6" s="23" t="s">
        <v>275</v>
      </c>
      <c r="AD6" s="12"/>
      <c r="AE6" s="1"/>
      <c r="AF6" s="1"/>
      <c r="AG6" s="1"/>
      <c r="AH6" s="1"/>
      <c r="AI6" s="1"/>
    </row>
    <row r="7" spans="1:35" ht="148.5" customHeight="1" thickBot="1" x14ac:dyDescent="0.35">
      <c r="A7" s="104"/>
      <c r="B7" s="148"/>
      <c r="C7" s="104"/>
      <c r="D7" s="104"/>
      <c r="E7" s="6" t="s">
        <v>42</v>
      </c>
      <c r="F7" s="6" t="s">
        <v>512</v>
      </c>
      <c r="G7" s="6" t="s">
        <v>511</v>
      </c>
      <c r="H7" s="7" t="s">
        <v>513</v>
      </c>
      <c r="I7" s="90" t="s">
        <v>46</v>
      </c>
      <c r="J7" s="10" t="s">
        <v>46</v>
      </c>
      <c r="K7" s="10" t="s">
        <v>514</v>
      </c>
      <c r="L7" s="10">
        <v>2</v>
      </c>
      <c r="M7" s="10">
        <v>4</v>
      </c>
      <c r="N7" s="12">
        <f t="shared" si="0"/>
        <v>8</v>
      </c>
      <c r="O7" s="33" t="str">
        <f t="shared" si="1"/>
        <v>(M)</v>
      </c>
      <c r="P7" s="32">
        <v>25</v>
      </c>
      <c r="Q7" s="33">
        <f t="shared" si="2"/>
        <v>200</v>
      </c>
      <c r="R7" s="33" t="str">
        <f t="shared" si="3"/>
        <v>II</v>
      </c>
      <c r="S7" s="35" t="str">
        <f t="shared" si="4"/>
        <v>N0 Aceptable con Control Especifico</v>
      </c>
      <c r="T7" s="20">
        <v>4</v>
      </c>
      <c r="U7" s="10">
        <v>6</v>
      </c>
      <c r="V7" s="10" t="s">
        <v>515</v>
      </c>
      <c r="W7" s="10" t="s">
        <v>60</v>
      </c>
      <c r="X7" s="12" t="s">
        <v>544</v>
      </c>
      <c r="Y7" s="12" t="s">
        <v>544</v>
      </c>
      <c r="Z7" s="12" t="s">
        <v>544</v>
      </c>
      <c r="AA7" s="10" t="s">
        <v>553</v>
      </c>
      <c r="AB7" s="10" t="s">
        <v>552</v>
      </c>
      <c r="AC7" s="92"/>
      <c r="AD7" s="91"/>
      <c r="AE7" s="1"/>
      <c r="AF7" s="1"/>
      <c r="AG7" s="1"/>
      <c r="AH7" s="1"/>
      <c r="AI7" s="1"/>
    </row>
    <row r="8" spans="1:35" ht="142.5" customHeight="1" x14ac:dyDescent="0.3">
      <c r="A8" s="107"/>
      <c r="B8" s="148"/>
      <c r="C8" s="104"/>
      <c r="D8" s="104"/>
      <c r="E8" s="90" t="s">
        <v>42</v>
      </c>
      <c r="F8" s="11" t="s">
        <v>56</v>
      </c>
      <c r="G8" s="12" t="s">
        <v>57</v>
      </c>
      <c r="H8" s="13" t="s">
        <v>58</v>
      </c>
      <c r="I8" s="10" t="s">
        <v>46</v>
      </c>
      <c r="J8" s="10" t="s">
        <v>572</v>
      </c>
      <c r="K8" s="10" t="s">
        <v>46</v>
      </c>
      <c r="L8" s="12">
        <v>2</v>
      </c>
      <c r="M8" s="12">
        <v>3</v>
      </c>
      <c r="N8" s="24">
        <f t="shared" si="0"/>
        <v>6</v>
      </c>
      <c r="O8" s="21" t="str">
        <f t="shared" si="1"/>
        <v>(M)</v>
      </c>
      <c r="P8" s="12">
        <v>10</v>
      </c>
      <c r="Q8" s="21">
        <f t="shared" si="2"/>
        <v>60</v>
      </c>
      <c r="R8" s="21" t="str">
        <f t="shared" si="3"/>
        <v>III</v>
      </c>
      <c r="S8" s="22" t="str">
        <f t="shared" si="4"/>
        <v>Aceptable</v>
      </c>
      <c r="T8" s="24">
        <v>1</v>
      </c>
      <c r="U8" s="24">
        <v>6</v>
      </c>
      <c r="V8" s="13" t="s">
        <v>59</v>
      </c>
      <c r="W8" s="13" t="s">
        <v>60</v>
      </c>
      <c r="X8" s="12" t="s">
        <v>544</v>
      </c>
      <c r="Y8" s="12" t="s">
        <v>544</v>
      </c>
      <c r="Z8" s="12" t="s">
        <v>544</v>
      </c>
      <c r="AA8" s="12" t="s">
        <v>573</v>
      </c>
      <c r="AB8" s="12" t="s">
        <v>544</v>
      </c>
      <c r="AC8" s="27"/>
      <c r="AD8" s="10"/>
      <c r="AE8" s="1"/>
      <c r="AF8" s="1"/>
      <c r="AG8" s="1"/>
      <c r="AH8" s="1"/>
      <c r="AI8" s="1"/>
    </row>
    <row r="9" spans="1:35" ht="138.75" customHeight="1" thickBot="1" x14ac:dyDescent="0.35">
      <c r="A9" s="103" t="s">
        <v>62</v>
      </c>
      <c r="B9" s="148"/>
      <c r="C9" s="104"/>
      <c r="D9" s="104"/>
      <c r="E9" s="90"/>
      <c r="F9" s="6" t="s">
        <v>277</v>
      </c>
      <c r="G9" s="6" t="s">
        <v>64</v>
      </c>
      <c r="H9" s="7" t="s">
        <v>65</v>
      </c>
      <c r="I9" s="10" t="s">
        <v>46</v>
      </c>
      <c r="J9" s="10" t="s">
        <v>559</v>
      </c>
      <c r="K9" s="10" t="s">
        <v>46</v>
      </c>
      <c r="L9" s="12">
        <v>2</v>
      </c>
      <c r="M9" s="12">
        <v>2</v>
      </c>
      <c r="N9" s="12">
        <f t="shared" si="0"/>
        <v>4</v>
      </c>
      <c r="O9" s="24" t="str">
        <f t="shared" si="1"/>
        <v>(B)</v>
      </c>
      <c r="P9" s="12">
        <v>25</v>
      </c>
      <c r="Q9" s="24">
        <f t="shared" si="2"/>
        <v>100</v>
      </c>
      <c r="R9" s="24" t="str">
        <f t="shared" si="3"/>
        <v>III</v>
      </c>
      <c r="S9" s="29" t="str">
        <f t="shared" si="4"/>
        <v>Aceptable</v>
      </c>
      <c r="T9" s="10">
        <v>1</v>
      </c>
      <c r="U9" s="10">
        <v>4</v>
      </c>
      <c r="V9" s="10" t="s">
        <v>67</v>
      </c>
      <c r="W9" s="10" t="s">
        <v>60</v>
      </c>
      <c r="X9" s="12" t="s">
        <v>544</v>
      </c>
      <c r="Y9" s="12" t="s">
        <v>544</v>
      </c>
      <c r="Z9" s="12" t="s">
        <v>544</v>
      </c>
      <c r="AA9" s="10" t="s">
        <v>560</v>
      </c>
      <c r="AB9" s="12" t="s">
        <v>544</v>
      </c>
      <c r="AC9" s="10"/>
      <c r="AD9" s="10"/>
      <c r="AE9" s="1"/>
      <c r="AF9" s="1"/>
      <c r="AG9" s="1"/>
      <c r="AH9" s="1"/>
      <c r="AI9" s="1"/>
    </row>
    <row r="10" spans="1:35" ht="193.5" customHeight="1" thickBot="1" x14ac:dyDescent="0.35">
      <c r="A10" s="104"/>
      <c r="B10" s="148"/>
      <c r="C10" s="104"/>
      <c r="D10" s="104"/>
      <c r="E10" s="90"/>
      <c r="F10" s="6" t="s">
        <v>71</v>
      </c>
      <c r="G10" s="10" t="s">
        <v>72</v>
      </c>
      <c r="H10" s="7" t="s">
        <v>73</v>
      </c>
      <c r="I10" s="10" t="s">
        <v>46</v>
      </c>
      <c r="J10" s="10" t="s">
        <v>46</v>
      </c>
      <c r="K10" s="10" t="s">
        <v>279</v>
      </c>
      <c r="L10" s="12">
        <v>2</v>
      </c>
      <c r="M10" s="12">
        <v>1</v>
      </c>
      <c r="N10" s="12">
        <f t="shared" si="0"/>
        <v>2</v>
      </c>
      <c r="O10" s="21" t="str">
        <f t="shared" si="1"/>
        <v>(B)</v>
      </c>
      <c r="P10" s="12">
        <v>10</v>
      </c>
      <c r="Q10" s="21">
        <f t="shared" si="2"/>
        <v>20</v>
      </c>
      <c r="R10" s="21" t="str">
        <f t="shared" si="3"/>
        <v>IV</v>
      </c>
      <c r="S10" s="22" t="str">
        <f t="shared" si="4"/>
        <v>Aceptable</v>
      </c>
      <c r="T10" s="10">
        <v>1</v>
      </c>
      <c r="U10" s="10">
        <v>8</v>
      </c>
      <c r="V10" s="10" t="s">
        <v>76</v>
      </c>
      <c r="W10" s="10" t="s">
        <v>77</v>
      </c>
      <c r="X10" s="12" t="s">
        <v>544</v>
      </c>
      <c r="Y10" s="12" t="s">
        <v>544</v>
      </c>
      <c r="Z10" s="12" t="s">
        <v>544</v>
      </c>
      <c r="AA10" s="10" t="s">
        <v>280</v>
      </c>
      <c r="AB10" s="12" t="s">
        <v>544</v>
      </c>
      <c r="AC10" s="10"/>
      <c r="AD10" s="10"/>
      <c r="AE10" s="1"/>
      <c r="AF10" s="1"/>
      <c r="AG10" s="1"/>
      <c r="AH10" s="1"/>
      <c r="AI10" s="1"/>
    </row>
    <row r="11" spans="1:35" ht="162" customHeight="1" x14ac:dyDescent="0.3">
      <c r="A11" s="104"/>
      <c r="B11" s="148"/>
      <c r="C11" s="104"/>
      <c r="D11" s="104"/>
      <c r="E11" s="90" t="s">
        <v>42</v>
      </c>
      <c r="F11" s="6" t="s">
        <v>81</v>
      </c>
      <c r="G11" s="6" t="s">
        <v>64</v>
      </c>
      <c r="H11" s="7" t="s">
        <v>82</v>
      </c>
      <c r="I11" s="10" t="s">
        <v>46</v>
      </c>
      <c r="J11" s="10" t="s">
        <v>558</v>
      </c>
      <c r="K11" s="10" t="s">
        <v>46</v>
      </c>
      <c r="L11" s="12">
        <v>2</v>
      </c>
      <c r="M11" s="12">
        <v>1</v>
      </c>
      <c r="N11" s="12">
        <f t="shared" si="0"/>
        <v>2</v>
      </c>
      <c r="O11" s="21" t="str">
        <f t="shared" si="1"/>
        <v>(B)</v>
      </c>
      <c r="P11" s="12">
        <v>25</v>
      </c>
      <c r="Q11" s="21">
        <f t="shared" si="2"/>
        <v>50</v>
      </c>
      <c r="R11" s="21" t="str">
        <f t="shared" si="3"/>
        <v>III</v>
      </c>
      <c r="S11" s="22" t="str">
        <f t="shared" si="4"/>
        <v>Aceptable</v>
      </c>
      <c r="T11" s="10">
        <v>1</v>
      </c>
      <c r="U11" s="10">
        <v>8</v>
      </c>
      <c r="V11" s="10" t="s">
        <v>85</v>
      </c>
      <c r="W11" s="10" t="s">
        <v>60</v>
      </c>
      <c r="X11" s="12" t="s">
        <v>544</v>
      </c>
      <c r="Y11" s="12" t="s">
        <v>544</v>
      </c>
      <c r="Z11" s="12" t="s">
        <v>544</v>
      </c>
      <c r="AA11" s="10" t="s">
        <v>551</v>
      </c>
      <c r="AB11" s="12" t="s">
        <v>544</v>
      </c>
      <c r="AC11" s="10" t="s">
        <v>282</v>
      </c>
      <c r="AD11" s="10"/>
      <c r="AE11" s="1"/>
      <c r="AF11" s="1"/>
      <c r="AG11" s="1"/>
      <c r="AH11" s="1"/>
      <c r="AI11" s="1"/>
    </row>
    <row r="12" spans="1:35" ht="148.5" customHeight="1" thickBot="1" x14ac:dyDescent="0.35">
      <c r="A12" s="104"/>
      <c r="B12" s="148"/>
      <c r="C12" s="104"/>
      <c r="D12" s="104"/>
      <c r="E12" s="90" t="s">
        <v>42</v>
      </c>
      <c r="F12" s="6" t="s">
        <v>88</v>
      </c>
      <c r="G12" s="6" t="s">
        <v>561</v>
      </c>
      <c r="H12" s="6" t="s">
        <v>180</v>
      </c>
      <c r="I12" s="6" t="s">
        <v>46</v>
      </c>
      <c r="J12" s="6" t="s">
        <v>91</v>
      </c>
      <c r="K12" s="6" t="s">
        <v>92</v>
      </c>
      <c r="L12" s="12">
        <v>2</v>
      </c>
      <c r="M12" s="12">
        <v>2</v>
      </c>
      <c r="N12" s="12">
        <f t="shared" si="0"/>
        <v>4</v>
      </c>
      <c r="O12" s="24" t="str">
        <f t="shared" si="1"/>
        <v>(B)</v>
      </c>
      <c r="P12" s="12">
        <v>25</v>
      </c>
      <c r="Q12" s="24">
        <f t="shared" si="2"/>
        <v>100</v>
      </c>
      <c r="R12" s="24" t="str">
        <f t="shared" si="3"/>
        <v>III</v>
      </c>
      <c r="S12" s="29" t="str">
        <f t="shared" si="4"/>
        <v>Aceptable</v>
      </c>
      <c r="T12" s="12">
        <v>1</v>
      </c>
      <c r="U12" s="12">
        <v>8</v>
      </c>
      <c r="V12" s="13" t="s">
        <v>93</v>
      </c>
      <c r="W12" s="13" t="s">
        <v>94</v>
      </c>
      <c r="X12" s="12" t="s">
        <v>544</v>
      </c>
      <c r="Y12" s="12" t="s">
        <v>544</v>
      </c>
      <c r="Z12" s="10" t="s">
        <v>538</v>
      </c>
      <c r="AA12" s="12" t="s">
        <v>68</v>
      </c>
      <c r="AB12" s="12" t="s">
        <v>544</v>
      </c>
      <c r="AC12" s="10" t="s">
        <v>284</v>
      </c>
      <c r="AD12" s="10"/>
      <c r="AE12" s="1"/>
      <c r="AF12" s="1"/>
      <c r="AG12" s="1"/>
      <c r="AH12" s="1"/>
      <c r="AI12" s="1"/>
    </row>
    <row r="13" spans="1:35" ht="168" customHeight="1" x14ac:dyDescent="0.3">
      <c r="A13" s="104"/>
      <c r="B13" s="148"/>
      <c r="C13" s="104"/>
      <c r="D13" s="104"/>
      <c r="E13" s="10" t="s">
        <v>42</v>
      </c>
      <c r="F13" s="6" t="s">
        <v>96</v>
      </c>
      <c r="G13" s="6" t="s">
        <v>97</v>
      </c>
      <c r="H13" s="7" t="s">
        <v>98</v>
      </c>
      <c r="I13" s="90" t="s">
        <v>46</v>
      </c>
      <c r="J13" s="10" t="s">
        <v>531</v>
      </c>
      <c r="K13" s="90" t="s">
        <v>46</v>
      </c>
      <c r="L13" s="12">
        <v>2</v>
      </c>
      <c r="M13" s="12">
        <v>2</v>
      </c>
      <c r="N13" s="12">
        <f t="shared" si="0"/>
        <v>4</v>
      </c>
      <c r="O13" s="21" t="str">
        <f t="shared" si="1"/>
        <v>(B)</v>
      </c>
      <c r="P13" s="12">
        <v>25</v>
      </c>
      <c r="Q13" s="21">
        <f t="shared" si="2"/>
        <v>100</v>
      </c>
      <c r="R13" s="21" t="str">
        <f t="shared" si="3"/>
        <v>III</v>
      </c>
      <c r="S13" s="22" t="str">
        <f t="shared" si="4"/>
        <v>Aceptable</v>
      </c>
      <c r="T13" s="10">
        <v>1</v>
      </c>
      <c r="U13" s="10">
        <v>8</v>
      </c>
      <c r="V13" s="10" t="s">
        <v>99</v>
      </c>
      <c r="W13" s="10" t="s">
        <v>60</v>
      </c>
      <c r="X13" s="10" t="s">
        <v>544</v>
      </c>
      <c r="Y13" s="10" t="s">
        <v>544</v>
      </c>
      <c r="Z13" s="10" t="s">
        <v>538</v>
      </c>
      <c r="AA13" s="10" t="s">
        <v>532</v>
      </c>
      <c r="AB13" s="12" t="s">
        <v>544</v>
      </c>
      <c r="AC13" s="10" t="s">
        <v>284</v>
      </c>
      <c r="AD13" s="10"/>
      <c r="AE13" s="1"/>
      <c r="AF13" s="1"/>
      <c r="AG13" s="1"/>
      <c r="AH13" s="1"/>
      <c r="AI13" s="1"/>
    </row>
    <row r="14" spans="1:35" ht="106.5" customHeight="1" x14ac:dyDescent="0.3">
      <c r="A14" s="104"/>
      <c r="B14" s="148"/>
      <c r="C14" s="104"/>
      <c r="D14" s="104"/>
      <c r="E14" s="90" t="s">
        <v>42</v>
      </c>
      <c r="F14" s="6" t="s">
        <v>101</v>
      </c>
      <c r="G14" s="6" t="s">
        <v>102</v>
      </c>
      <c r="H14" s="7" t="s">
        <v>103</v>
      </c>
      <c r="I14" s="90" t="s">
        <v>46</v>
      </c>
      <c r="J14" s="10" t="s">
        <v>104</v>
      </c>
      <c r="K14" s="90" t="s">
        <v>46</v>
      </c>
      <c r="L14" s="12">
        <v>2</v>
      </c>
      <c r="M14" s="12">
        <v>3</v>
      </c>
      <c r="N14" s="12">
        <f t="shared" si="0"/>
        <v>6</v>
      </c>
      <c r="O14" s="24" t="str">
        <f t="shared" si="1"/>
        <v>(M)</v>
      </c>
      <c r="P14" s="12">
        <v>10</v>
      </c>
      <c r="Q14" s="24">
        <f t="shared" si="2"/>
        <v>60</v>
      </c>
      <c r="R14" s="24" t="str">
        <f t="shared" si="3"/>
        <v>III</v>
      </c>
      <c r="S14" s="29" t="str">
        <f t="shared" si="4"/>
        <v>Aceptable</v>
      </c>
      <c r="T14" s="10">
        <v>1</v>
      </c>
      <c r="U14" s="10">
        <v>8</v>
      </c>
      <c r="V14" s="10" t="s">
        <v>286</v>
      </c>
      <c r="W14" s="10" t="s">
        <v>106</v>
      </c>
      <c r="X14" s="12" t="s">
        <v>544</v>
      </c>
      <c r="Y14" s="12" t="s">
        <v>544</v>
      </c>
      <c r="Z14" s="12" t="s">
        <v>544</v>
      </c>
      <c r="AA14" s="10" t="s">
        <v>287</v>
      </c>
      <c r="AB14" s="12" t="s">
        <v>544</v>
      </c>
      <c r="AC14" s="92"/>
      <c r="AD14" s="91"/>
      <c r="AE14" s="1"/>
      <c r="AF14" s="1"/>
      <c r="AG14" s="1"/>
      <c r="AH14" s="1"/>
      <c r="AI14" s="1"/>
    </row>
    <row r="15" spans="1:35" ht="138" customHeight="1" thickBot="1" x14ac:dyDescent="0.35">
      <c r="A15" s="107"/>
      <c r="B15" s="149"/>
      <c r="C15" s="107"/>
      <c r="D15" s="107"/>
      <c r="E15" s="89" t="s">
        <v>42</v>
      </c>
      <c r="F15" s="6" t="s">
        <v>288</v>
      </c>
      <c r="G15" s="6" t="s">
        <v>72</v>
      </c>
      <c r="H15" s="7" t="s">
        <v>289</v>
      </c>
      <c r="I15" s="10" t="s">
        <v>46</v>
      </c>
      <c r="J15" s="10" t="s">
        <v>46</v>
      </c>
      <c r="K15" s="10" t="s">
        <v>291</v>
      </c>
      <c r="L15" s="12">
        <v>2</v>
      </c>
      <c r="M15" s="12">
        <v>1</v>
      </c>
      <c r="N15" s="12">
        <f>L15*M15</f>
        <v>2</v>
      </c>
      <c r="O15" s="24" t="str">
        <f t="shared" si="1"/>
        <v>(B)</v>
      </c>
      <c r="P15" s="12">
        <v>25</v>
      </c>
      <c r="Q15" s="24">
        <f t="shared" si="2"/>
        <v>50</v>
      </c>
      <c r="R15" s="24" t="str">
        <f t="shared" si="3"/>
        <v>III</v>
      </c>
      <c r="S15" s="29" t="str">
        <f t="shared" si="4"/>
        <v>Aceptable</v>
      </c>
      <c r="T15" s="10">
        <v>1</v>
      </c>
      <c r="U15" s="10">
        <v>4</v>
      </c>
      <c r="V15" s="10" t="s">
        <v>292</v>
      </c>
      <c r="W15" s="10" t="s">
        <v>293</v>
      </c>
      <c r="X15" s="12" t="s">
        <v>544</v>
      </c>
      <c r="Y15" s="12" t="s">
        <v>544</v>
      </c>
      <c r="Z15" s="12" t="s">
        <v>544</v>
      </c>
      <c r="AA15" s="10" t="s">
        <v>294</v>
      </c>
      <c r="AB15" s="12" t="s">
        <v>544</v>
      </c>
      <c r="AC15" s="10" t="s">
        <v>296</v>
      </c>
      <c r="AD15" s="10" t="s">
        <v>297</v>
      </c>
      <c r="AE15" s="1"/>
      <c r="AF15" s="1"/>
      <c r="AG15" s="1"/>
      <c r="AH15" s="1"/>
      <c r="AI15" s="1"/>
    </row>
    <row r="16" spans="1:35" ht="88.5" customHeight="1" x14ac:dyDescent="0.3">
      <c r="A16" s="104" t="s">
        <v>39</v>
      </c>
      <c r="B16" s="164" t="s">
        <v>298</v>
      </c>
      <c r="C16" s="104" t="s">
        <v>299</v>
      </c>
      <c r="D16" s="104" t="s">
        <v>299</v>
      </c>
      <c r="E16" s="110" t="s">
        <v>300</v>
      </c>
      <c r="F16" s="11" t="s">
        <v>301</v>
      </c>
      <c r="G16" s="12" t="s">
        <v>57</v>
      </c>
      <c r="H16" s="13" t="s">
        <v>58</v>
      </c>
      <c r="I16" s="10" t="s">
        <v>46</v>
      </c>
      <c r="J16" s="10" t="s">
        <v>574</v>
      </c>
      <c r="K16" s="10" t="s">
        <v>46</v>
      </c>
      <c r="L16" s="12">
        <v>2</v>
      </c>
      <c r="M16" s="12">
        <v>2</v>
      </c>
      <c r="N16" s="24">
        <f t="shared" si="0"/>
        <v>4</v>
      </c>
      <c r="O16" s="21" t="str">
        <f t="shared" si="1"/>
        <v>(B)</v>
      </c>
      <c r="P16" s="12">
        <v>10</v>
      </c>
      <c r="Q16" s="21">
        <f t="shared" si="2"/>
        <v>40</v>
      </c>
      <c r="R16" s="21" t="str">
        <f t="shared" si="3"/>
        <v>III</v>
      </c>
      <c r="S16" s="22" t="str">
        <f>IF(R16="I","No aceptable",IF(R16="II","N0 Aceptable con Control Especifico",IF(R16=0,"","Aceptable")))</f>
        <v>Aceptable</v>
      </c>
      <c r="T16" s="24">
        <v>2</v>
      </c>
      <c r="U16" s="24">
        <v>4</v>
      </c>
      <c r="V16" s="13" t="s">
        <v>302</v>
      </c>
      <c r="W16" s="13" t="s">
        <v>60</v>
      </c>
      <c r="X16" s="12" t="s">
        <v>544</v>
      </c>
      <c r="Y16" s="12" t="s">
        <v>544</v>
      </c>
      <c r="Z16" s="12" t="s">
        <v>544</v>
      </c>
      <c r="AA16" s="12" t="s">
        <v>573</v>
      </c>
      <c r="AB16" s="12" t="s">
        <v>544</v>
      </c>
      <c r="AC16" s="27"/>
      <c r="AD16" s="10"/>
      <c r="AE16" s="1"/>
      <c r="AF16" s="1"/>
      <c r="AG16" s="1"/>
      <c r="AH16" s="1"/>
      <c r="AI16" s="1"/>
    </row>
    <row r="17" spans="1:35" ht="110.1" customHeight="1" x14ac:dyDescent="0.3">
      <c r="A17" s="104"/>
      <c r="B17" s="164"/>
      <c r="C17" s="104"/>
      <c r="D17" s="104"/>
      <c r="E17" s="110"/>
      <c r="F17" s="6" t="s">
        <v>63</v>
      </c>
      <c r="G17" s="6" t="s">
        <v>64</v>
      </c>
      <c r="H17" s="7" t="s">
        <v>65</v>
      </c>
      <c r="I17" s="10" t="s">
        <v>46</v>
      </c>
      <c r="J17" s="10" t="s">
        <v>559</v>
      </c>
      <c r="K17" s="10" t="s">
        <v>46</v>
      </c>
      <c r="L17" s="12">
        <v>2</v>
      </c>
      <c r="M17" s="12">
        <v>2</v>
      </c>
      <c r="N17" s="12">
        <f t="shared" si="0"/>
        <v>4</v>
      </c>
      <c r="O17" s="24" t="str">
        <f t="shared" si="1"/>
        <v>(B)</v>
      </c>
      <c r="P17" s="12">
        <v>25</v>
      </c>
      <c r="Q17" s="24">
        <f t="shared" si="2"/>
        <v>100</v>
      </c>
      <c r="R17" s="24" t="str">
        <f t="shared" si="3"/>
        <v>III</v>
      </c>
      <c r="S17" s="29" t="str">
        <f t="shared" si="4"/>
        <v>Aceptable</v>
      </c>
      <c r="T17" s="10">
        <v>1</v>
      </c>
      <c r="U17" s="10">
        <v>4</v>
      </c>
      <c r="V17" s="10" t="s">
        <v>67</v>
      </c>
      <c r="W17" s="10" t="s">
        <v>60</v>
      </c>
      <c r="X17" s="12" t="s">
        <v>544</v>
      </c>
      <c r="Y17" s="12" t="s">
        <v>544</v>
      </c>
      <c r="Z17" s="12" t="s">
        <v>544</v>
      </c>
      <c r="AA17" s="10" t="s">
        <v>560</v>
      </c>
      <c r="AB17" s="12" t="s">
        <v>544</v>
      </c>
      <c r="AC17" s="10"/>
      <c r="AD17" s="10"/>
      <c r="AE17" s="1"/>
      <c r="AF17" s="1"/>
      <c r="AG17" s="1"/>
      <c r="AH17" s="1"/>
      <c r="AI17" s="1"/>
    </row>
    <row r="18" spans="1:35" ht="165" customHeight="1" thickBot="1" x14ac:dyDescent="0.35">
      <c r="A18" s="104"/>
      <c r="B18" s="164"/>
      <c r="C18" s="104"/>
      <c r="D18" s="104"/>
      <c r="E18" s="110"/>
      <c r="F18" s="11" t="s">
        <v>236</v>
      </c>
      <c r="G18" s="12" t="s">
        <v>231</v>
      </c>
      <c r="H18" s="13" t="s">
        <v>237</v>
      </c>
      <c r="I18" s="90" t="s">
        <v>46</v>
      </c>
      <c r="J18" s="10" t="s">
        <v>238</v>
      </c>
      <c r="K18" s="10" t="s">
        <v>239</v>
      </c>
      <c r="L18" s="10">
        <v>2</v>
      </c>
      <c r="M18" s="10">
        <v>3</v>
      </c>
      <c r="N18" s="12">
        <f t="shared" si="0"/>
        <v>6</v>
      </c>
      <c r="O18" s="24" t="str">
        <f t="shared" si="1"/>
        <v>(M)</v>
      </c>
      <c r="P18" s="12">
        <v>10</v>
      </c>
      <c r="Q18" s="24">
        <f t="shared" si="2"/>
        <v>60</v>
      </c>
      <c r="R18" s="24" t="str">
        <f t="shared" si="3"/>
        <v>III</v>
      </c>
      <c r="S18" s="29" t="str">
        <f t="shared" si="4"/>
        <v>Aceptable</v>
      </c>
      <c r="T18" s="10">
        <v>1</v>
      </c>
      <c r="U18" s="10">
        <v>6</v>
      </c>
      <c r="V18" s="10" t="s">
        <v>237</v>
      </c>
      <c r="W18" s="10" t="s">
        <v>240</v>
      </c>
      <c r="X18" s="12" t="s">
        <v>544</v>
      </c>
      <c r="Y18" s="12" t="s">
        <v>544</v>
      </c>
      <c r="Z18" s="12" t="s">
        <v>544</v>
      </c>
      <c r="AA18" s="10" t="s">
        <v>241</v>
      </c>
      <c r="AB18" s="10" t="s">
        <v>242</v>
      </c>
      <c r="AC18" s="10" t="s">
        <v>243</v>
      </c>
      <c r="AD18" s="91"/>
      <c r="AE18" s="1"/>
      <c r="AF18" s="1"/>
      <c r="AG18" s="1"/>
      <c r="AH18" s="1"/>
      <c r="AI18" s="1"/>
    </row>
    <row r="19" spans="1:35" ht="215.45" customHeight="1" thickBot="1" x14ac:dyDescent="0.35">
      <c r="A19" s="104"/>
      <c r="B19" s="164"/>
      <c r="C19" s="104"/>
      <c r="D19" s="104"/>
      <c r="E19" s="110"/>
      <c r="F19" s="6" t="s">
        <v>303</v>
      </c>
      <c r="G19" s="20" t="s">
        <v>72</v>
      </c>
      <c r="H19" s="7" t="s">
        <v>137</v>
      </c>
      <c r="I19" s="10" t="s">
        <v>46</v>
      </c>
      <c r="J19" s="10" t="s">
        <v>304</v>
      </c>
      <c r="K19" s="10" t="s">
        <v>305</v>
      </c>
      <c r="L19" s="12">
        <v>2</v>
      </c>
      <c r="M19" s="12">
        <v>4</v>
      </c>
      <c r="N19" s="12">
        <f t="shared" si="0"/>
        <v>8</v>
      </c>
      <c r="O19" s="24" t="str">
        <f t="shared" si="1"/>
        <v>(M)</v>
      </c>
      <c r="P19" s="12">
        <v>25</v>
      </c>
      <c r="Q19" s="24">
        <f t="shared" si="2"/>
        <v>200</v>
      </c>
      <c r="R19" s="24" t="str">
        <f t="shared" si="3"/>
        <v>II</v>
      </c>
      <c r="S19" s="22" t="str">
        <f t="shared" si="4"/>
        <v>N0 Aceptable con Control Especifico</v>
      </c>
      <c r="T19" s="10">
        <v>1</v>
      </c>
      <c r="U19" s="10">
        <v>8</v>
      </c>
      <c r="V19" s="10" t="s">
        <v>76</v>
      </c>
      <c r="W19" s="10" t="s">
        <v>77</v>
      </c>
      <c r="X19" s="12" t="s">
        <v>544</v>
      </c>
      <c r="Y19" s="12" t="s">
        <v>544</v>
      </c>
      <c r="Z19" s="12" t="s">
        <v>544</v>
      </c>
      <c r="AA19" s="10" t="s">
        <v>549</v>
      </c>
      <c r="AB19" s="10" t="s">
        <v>550</v>
      </c>
      <c r="AC19" s="10" t="s">
        <v>306</v>
      </c>
      <c r="AD19" s="10"/>
      <c r="AE19" s="1"/>
      <c r="AF19" s="1"/>
      <c r="AG19" s="1"/>
      <c r="AH19" s="1"/>
      <c r="AI19" s="1"/>
    </row>
    <row r="20" spans="1:35" ht="272.45" customHeight="1" x14ac:dyDescent="0.3">
      <c r="A20" s="104"/>
      <c r="B20" s="164"/>
      <c r="C20" s="104"/>
      <c r="D20" s="104"/>
      <c r="E20" s="110"/>
      <c r="F20" s="6" t="s">
        <v>307</v>
      </c>
      <c r="G20" s="20" t="s">
        <v>72</v>
      </c>
      <c r="H20" s="7" t="s">
        <v>308</v>
      </c>
      <c r="I20" s="10" t="s">
        <v>46</v>
      </c>
      <c r="J20" s="10" t="s">
        <v>547</v>
      </c>
      <c r="K20" s="10" t="s">
        <v>309</v>
      </c>
      <c r="L20" s="12">
        <v>2</v>
      </c>
      <c r="M20" s="12">
        <v>3</v>
      </c>
      <c r="N20" s="12">
        <f t="shared" si="0"/>
        <v>6</v>
      </c>
      <c r="O20" s="21" t="str">
        <f t="shared" si="1"/>
        <v>(M)</v>
      </c>
      <c r="P20" s="12">
        <v>25</v>
      </c>
      <c r="Q20" s="21">
        <f t="shared" si="2"/>
        <v>150</v>
      </c>
      <c r="R20" s="21" t="str">
        <f t="shared" si="3"/>
        <v>II</v>
      </c>
      <c r="S20" s="22" t="str">
        <f t="shared" si="4"/>
        <v>N0 Aceptable con Control Especifico</v>
      </c>
      <c r="T20" s="10">
        <v>1</v>
      </c>
      <c r="U20" s="10">
        <v>8</v>
      </c>
      <c r="V20" s="10" t="s">
        <v>76</v>
      </c>
      <c r="W20" s="10" t="s">
        <v>77</v>
      </c>
      <c r="X20" s="12" t="s">
        <v>544</v>
      </c>
      <c r="Y20" s="12" t="s">
        <v>544</v>
      </c>
      <c r="Z20" s="10" t="s">
        <v>310</v>
      </c>
      <c r="AA20" s="10" t="s">
        <v>548</v>
      </c>
      <c r="AB20" s="10" t="s">
        <v>550</v>
      </c>
      <c r="AC20" s="10"/>
      <c r="AD20" s="10"/>
      <c r="AE20" s="1"/>
      <c r="AF20" s="1"/>
      <c r="AG20" s="1"/>
      <c r="AH20" s="1"/>
      <c r="AI20" s="1"/>
    </row>
    <row r="21" spans="1:35" ht="148.5" customHeight="1" thickBot="1" x14ac:dyDescent="0.35">
      <c r="A21" s="104"/>
      <c r="B21" s="164"/>
      <c r="C21" s="104"/>
      <c r="D21" s="104"/>
      <c r="E21" s="110"/>
      <c r="F21" s="6" t="s">
        <v>512</v>
      </c>
      <c r="G21" s="6" t="s">
        <v>511</v>
      </c>
      <c r="H21" s="7" t="s">
        <v>513</v>
      </c>
      <c r="I21" s="90" t="s">
        <v>46</v>
      </c>
      <c r="J21" s="10" t="s">
        <v>46</v>
      </c>
      <c r="K21" s="10" t="s">
        <v>514</v>
      </c>
      <c r="L21" s="10">
        <v>2</v>
      </c>
      <c r="M21" s="10">
        <v>4</v>
      </c>
      <c r="N21" s="12">
        <f t="shared" ref="N21" si="5">L21*M21</f>
        <v>8</v>
      </c>
      <c r="O21" s="33" t="str">
        <f t="shared" ref="O21" si="6">IF(N21&lt;2,"O",IF(N21&lt;=4,"(B)",IF(N21&lt;=8,"(M)",IF(N21&lt;=20,"(A)","(MA)"))))</f>
        <v>(M)</v>
      </c>
      <c r="P21" s="32">
        <v>25</v>
      </c>
      <c r="Q21" s="33">
        <f t="shared" ref="Q21" si="7">P21*N21</f>
        <v>200</v>
      </c>
      <c r="R21" s="33" t="str">
        <f t="shared" ref="R21" si="8">IF(Q21&lt;20,"O",IF(Q21&lt;=20,"IV",IF(Q21&lt;=120,"III",IF(Q21&lt;=500,"II","I"))))</f>
        <v>II</v>
      </c>
      <c r="S21" s="35" t="str">
        <f t="shared" ref="S21" si="9">IF(R21="I","No aceptable",IF(R21="II","N0 Aceptable con Control Especifico",IF(R21=0,"","Aceptable")))</f>
        <v>N0 Aceptable con Control Especifico</v>
      </c>
      <c r="T21" s="20">
        <v>4</v>
      </c>
      <c r="U21" s="10">
        <v>6</v>
      </c>
      <c r="V21" s="10" t="s">
        <v>515</v>
      </c>
      <c r="W21" s="10" t="s">
        <v>60</v>
      </c>
      <c r="X21" s="12" t="s">
        <v>544</v>
      </c>
      <c r="Y21" s="12" t="s">
        <v>544</v>
      </c>
      <c r="Z21" s="12" t="s">
        <v>544</v>
      </c>
      <c r="AA21" s="10" t="s">
        <v>553</v>
      </c>
      <c r="AB21" s="10" t="s">
        <v>552</v>
      </c>
      <c r="AC21" s="92"/>
      <c r="AD21" s="91"/>
      <c r="AE21" s="1"/>
      <c r="AF21" s="1"/>
      <c r="AG21" s="1"/>
      <c r="AH21" s="1"/>
      <c r="AI21" s="1"/>
    </row>
    <row r="22" spans="1:35" ht="137.25" customHeight="1" x14ac:dyDescent="0.3">
      <c r="A22" s="104"/>
      <c r="B22" s="164"/>
      <c r="C22" s="104"/>
      <c r="D22" s="104"/>
      <c r="E22" s="110"/>
      <c r="F22" s="6" t="s">
        <v>81</v>
      </c>
      <c r="G22" s="6" t="s">
        <v>64</v>
      </c>
      <c r="H22" s="7" t="s">
        <v>123</v>
      </c>
      <c r="I22" s="10" t="s">
        <v>46</v>
      </c>
      <c r="J22" s="10" t="s">
        <v>558</v>
      </c>
      <c r="K22" s="10" t="s">
        <v>46</v>
      </c>
      <c r="L22" s="12">
        <v>2</v>
      </c>
      <c r="M22" s="12">
        <v>1</v>
      </c>
      <c r="N22" s="12">
        <f t="shared" si="0"/>
        <v>2</v>
      </c>
      <c r="O22" s="21" t="str">
        <f t="shared" si="1"/>
        <v>(B)</v>
      </c>
      <c r="P22" s="12">
        <v>10</v>
      </c>
      <c r="Q22" s="21">
        <f t="shared" si="2"/>
        <v>20</v>
      </c>
      <c r="R22" s="21" t="str">
        <f t="shared" si="3"/>
        <v>IV</v>
      </c>
      <c r="S22" s="22" t="str">
        <f t="shared" si="4"/>
        <v>Aceptable</v>
      </c>
      <c r="T22" s="10">
        <v>1</v>
      </c>
      <c r="U22" s="10">
        <v>8</v>
      </c>
      <c r="V22" s="10" t="s">
        <v>85</v>
      </c>
      <c r="W22" s="10" t="s">
        <v>60</v>
      </c>
      <c r="X22" s="12" t="s">
        <v>544</v>
      </c>
      <c r="Y22" s="12" t="s">
        <v>544</v>
      </c>
      <c r="Z22" s="10"/>
      <c r="AA22" s="10" t="s">
        <v>311</v>
      </c>
      <c r="AB22" s="12" t="s">
        <v>544</v>
      </c>
      <c r="AC22" s="10" t="s">
        <v>312</v>
      </c>
      <c r="AD22" s="10" t="s">
        <v>313</v>
      </c>
      <c r="AE22" s="1"/>
      <c r="AF22" s="1"/>
      <c r="AG22" s="1"/>
      <c r="AH22" s="1"/>
      <c r="AI22" s="1"/>
    </row>
    <row r="23" spans="1:35" ht="91.5" customHeight="1" thickBot="1" x14ac:dyDescent="0.35">
      <c r="A23" s="104"/>
      <c r="B23" s="164"/>
      <c r="C23" s="104"/>
      <c r="D23" s="104"/>
      <c r="E23" s="110"/>
      <c r="F23" s="6" t="s">
        <v>101</v>
      </c>
      <c r="G23" s="6" t="s">
        <v>102</v>
      </c>
      <c r="H23" s="7" t="s">
        <v>103</v>
      </c>
      <c r="I23" s="90" t="s">
        <v>46</v>
      </c>
      <c r="J23" s="10" t="s">
        <v>104</v>
      </c>
      <c r="K23" s="90" t="s">
        <v>46</v>
      </c>
      <c r="L23" s="12">
        <v>2</v>
      </c>
      <c r="M23" s="12">
        <v>2</v>
      </c>
      <c r="N23" s="12">
        <f t="shared" si="0"/>
        <v>4</v>
      </c>
      <c r="O23" s="24" t="str">
        <f t="shared" si="1"/>
        <v>(B)</v>
      </c>
      <c r="P23" s="12">
        <v>10</v>
      </c>
      <c r="Q23" s="24">
        <f t="shared" si="2"/>
        <v>40</v>
      </c>
      <c r="R23" s="24" t="str">
        <f t="shared" si="3"/>
        <v>III</v>
      </c>
      <c r="S23" s="29" t="str">
        <f t="shared" si="4"/>
        <v>Aceptable</v>
      </c>
      <c r="T23" s="10">
        <v>1</v>
      </c>
      <c r="U23" s="10">
        <v>8</v>
      </c>
      <c r="V23" s="10" t="s">
        <v>105</v>
      </c>
      <c r="W23" s="10" t="s">
        <v>106</v>
      </c>
      <c r="X23" s="12" t="s">
        <v>544</v>
      </c>
      <c r="Y23" s="12" t="s">
        <v>544</v>
      </c>
      <c r="Z23" s="12" t="s">
        <v>544</v>
      </c>
      <c r="AA23" s="10" t="s">
        <v>287</v>
      </c>
      <c r="AB23" s="12" t="s">
        <v>544</v>
      </c>
      <c r="AC23" s="92"/>
      <c r="AD23" s="91"/>
      <c r="AE23" s="1"/>
      <c r="AF23" s="1"/>
      <c r="AG23" s="1"/>
      <c r="AH23" s="1"/>
      <c r="AI23" s="1"/>
    </row>
    <row r="24" spans="1:35" ht="269.25" customHeight="1" thickBot="1" x14ac:dyDescent="0.35">
      <c r="A24" s="115" t="s">
        <v>39</v>
      </c>
      <c r="B24" s="146" t="s">
        <v>314</v>
      </c>
      <c r="C24" s="115" t="s">
        <v>545</v>
      </c>
      <c r="D24" s="115" t="s">
        <v>545</v>
      </c>
      <c r="E24" s="119" t="s">
        <v>42</v>
      </c>
      <c r="F24" s="6" t="s">
        <v>43</v>
      </c>
      <c r="G24" s="6" t="s">
        <v>44</v>
      </c>
      <c r="H24" s="7" t="s">
        <v>45</v>
      </c>
      <c r="I24" s="90" t="s">
        <v>46</v>
      </c>
      <c r="J24" s="10" t="s">
        <v>47</v>
      </c>
      <c r="K24" s="90" t="s">
        <v>46</v>
      </c>
      <c r="L24" s="12">
        <v>2</v>
      </c>
      <c r="M24" s="12">
        <v>1</v>
      </c>
      <c r="N24" s="12">
        <f t="shared" si="0"/>
        <v>2</v>
      </c>
      <c r="O24" s="21" t="str">
        <f t="shared" si="1"/>
        <v>(B)</v>
      </c>
      <c r="P24" s="12">
        <v>10</v>
      </c>
      <c r="Q24" s="21">
        <f t="shared" si="2"/>
        <v>20</v>
      </c>
      <c r="R24" s="21" t="str">
        <f t="shared" si="3"/>
        <v>IV</v>
      </c>
      <c r="S24" s="22" t="str">
        <f t="shared" si="4"/>
        <v>Aceptable</v>
      </c>
      <c r="T24" s="12">
        <v>1</v>
      </c>
      <c r="U24" s="12">
        <v>8</v>
      </c>
      <c r="V24" s="13" t="s">
        <v>48</v>
      </c>
      <c r="W24" s="13"/>
      <c r="X24" s="12" t="s">
        <v>544</v>
      </c>
      <c r="Y24" s="12" t="s">
        <v>544</v>
      </c>
      <c r="Z24" s="12" t="s">
        <v>544</v>
      </c>
      <c r="AA24" s="12" t="s">
        <v>523</v>
      </c>
      <c r="AB24" s="12" t="s">
        <v>544</v>
      </c>
      <c r="AC24" s="23" t="s">
        <v>315</v>
      </c>
      <c r="AD24" s="12"/>
      <c r="AE24" s="1"/>
      <c r="AF24" s="1"/>
      <c r="AG24" s="1"/>
      <c r="AH24" s="1"/>
      <c r="AI24" s="1"/>
    </row>
    <row r="25" spans="1:35" ht="148.5" customHeight="1" thickBot="1" x14ac:dyDescent="0.35">
      <c r="A25" s="115"/>
      <c r="B25" s="146"/>
      <c r="C25" s="115"/>
      <c r="D25" s="115"/>
      <c r="E25" s="119"/>
      <c r="F25" s="6" t="s">
        <v>51</v>
      </c>
      <c r="G25" s="10" t="s">
        <v>44</v>
      </c>
      <c r="H25" s="7" t="s">
        <v>52</v>
      </c>
      <c r="I25" s="10" t="s">
        <v>46</v>
      </c>
      <c r="J25" s="10" t="s">
        <v>47</v>
      </c>
      <c r="K25" s="10" t="s">
        <v>46</v>
      </c>
      <c r="L25" s="12">
        <v>2</v>
      </c>
      <c r="M25" s="12">
        <v>1</v>
      </c>
      <c r="N25" s="12">
        <f t="shared" si="0"/>
        <v>2</v>
      </c>
      <c r="O25" s="21" t="str">
        <f t="shared" si="1"/>
        <v>(B)</v>
      </c>
      <c r="P25" s="12">
        <v>10</v>
      </c>
      <c r="Q25" s="21">
        <f t="shared" si="2"/>
        <v>20</v>
      </c>
      <c r="R25" s="21" t="str">
        <f t="shared" si="3"/>
        <v>IV</v>
      </c>
      <c r="S25" s="22" t="str">
        <f t="shared" si="4"/>
        <v>Aceptable</v>
      </c>
      <c r="T25" s="12">
        <v>1</v>
      </c>
      <c r="U25" s="12">
        <v>8</v>
      </c>
      <c r="V25" s="13" t="s">
        <v>54</v>
      </c>
      <c r="W25" s="13"/>
      <c r="X25" s="12" t="s">
        <v>544</v>
      </c>
      <c r="Y25" s="12" t="s">
        <v>544</v>
      </c>
      <c r="Z25" s="12" t="s">
        <v>544</v>
      </c>
      <c r="AA25" s="12" t="s">
        <v>523</v>
      </c>
      <c r="AB25" s="12" t="s">
        <v>544</v>
      </c>
      <c r="AC25" s="12"/>
      <c r="AD25" s="12"/>
      <c r="AE25" s="1"/>
      <c r="AF25" s="1"/>
      <c r="AG25" s="1"/>
      <c r="AH25" s="1"/>
      <c r="AI25" s="1"/>
    </row>
    <row r="26" spans="1:35" ht="142.5" customHeight="1" x14ac:dyDescent="0.3">
      <c r="A26" s="115"/>
      <c r="B26" s="146"/>
      <c r="C26" s="115"/>
      <c r="D26" s="115"/>
      <c r="E26" s="119"/>
      <c r="F26" s="11" t="s">
        <v>56</v>
      </c>
      <c r="G26" s="12" t="s">
        <v>57</v>
      </c>
      <c r="H26" s="13" t="s">
        <v>58</v>
      </c>
      <c r="I26" s="10" t="s">
        <v>46</v>
      </c>
      <c r="J26" s="10" t="s">
        <v>572</v>
      </c>
      <c r="K26" s="10" t="s">
        <v>46</v>
      </c>
      <c r="L26" s="12">
        <v>2</v>
      </c>
      <c r="M26" s="12">
        <v>1</v>
      </c>
      <c r="N26" s="24">
        <f t="shared" si="0"/>
        <v>2</v>
      </c>
      <c r="O26" s="21" t="str">
        <f t="shared" si="1"/>
        <v>(B)</v>
      </c>
      <c r="P26" s="12">
        <v>10</v>
      </c>
      <c r="Q26" s="21">
        <f t="shared" si="2"/>
        <v>20</v>
      </c>
      <c r="R26" s="21" t="str">
        <f t="shared" si="3"/>
        <v>IV</v>
      </c>
      <c r="S26" s="22" t="str">
        <f t="shared" si="4"/>
        <v>Aceptable</v>
      </c>
      <c r="T26" s="24">
        <v>1</v>
      </c>
      <c r="U26" s="24">
        <v>6</v>
      </c>
      <c r="V26" s="13" t="s">
        <v>59</v>
      </c>
      <c r="W26" s="13" t="s">
        <v>60</v>
      </c>
      <c r="X26" s="12" t="s">
        <v>544</v>
      </c>
      <c r="Y26" s="12" t="s">
        <v>544</v>
      </c>
      <c r="Z26" s="12" t="s">
        <v>544</v>
      </c>
      <c r="AA26" s="12" t="s">
        <v>573</v>
      </c>
      <c r="AB26" s="12" t="s">
        <v>544</v>
      </c>
      <c r="AC26" s="27"/>
      <c r="AD26" s="10"/>
      <c r="AE26" s="1"/>
      <c r="AF26" s="1"/>
      <c r="AG26" s="1"/>
      <c r="AH26" s="1"/>
      <c r="AI26" s="1"/>
    </row>
    <row r="27" spans="1:35" ht="138.75" customHeight="1" thickBot="1" x14ac:dyDescent="0.35">
      <c r="A27" s="115"/>
      <c r="B27" s="146"/>
      <c r="C27" s="115"/>
      <c r="D27" s="115"/>
      <c r="E27" s="119"/>
      <c r="F27" s="6" t="s">
        <v>63</v>
      </c>
      <c r="G27" s="6" t="s">
        <v>64</v>
      </c>
      <c r="H27" s="7" t="s">
        <v>65</v>
      </c>
      <c r="I27" s="10" t="s">
        <v>46</v>
      </c>
      <c r="J27" s="10" t="s">
        <v>559</v>
      </c>
      <c r="K27" s="10" t="s">
        <v>46</v>
      </c>
      <c r="L27" s="12">
        <v>2</v>
      </c>
      <c r="M27" s="12">
        <v>1</v>
      </c>
      <c r="N27" s="12">
        <f t="shared" si="0"/>
        <v>2</v>
      </c>
      <c r="O27" s="24" t="str">
        <f t="shared" si="1"/>
        <v>(B)</v>
      </c>
      <c r="P27" s="12">
        <v>25</v>
      </c>
      <c r="Q27" s="24">
        <f t="shared" si="2"/>
        <v>50</v>
      </c>
      <c r="R27" s="24" t="str">
        <f t="shared" si="3"/>
        <v>III</v>
      </c>
      <c r="S27" s="29" t="str">
        <f t="shared" si="4"/>
        <v>Aceptable</v>
      </c>
      <c r="T27" s="10">
        <v>1</v>
      </c>
      <c r="U27" s="10">
        <v>4</v>
      </c>
      <c r="V27" s="10" t="s">
        <v>67</v>
      </c>
      <c r="W27" s="10"/>
      <c r="X27" s="12" t="s">
        <v>544</v>
      </c>
      <c r="Y27" s="12" t="s">
        <v>544</v>
      </c>
      <c r="Z27" s="12" t="s">
        <v>544</v>
      </c>
      <c r="AA27" s="10" t="s">
        <v>560</v>
      </c>
      <c r="AB27" s="10"/>
      <c r="AC27" s="10"/>
      <c r="AD27" s="10"/>
      <c r="AE27" s="1"/>
      <c r="AF27" s="1"/>
      <c r="AG27" s="1"/>
      <c r="AH27" s="1"/>
      <c r="AI27" s="1"/>
    </row>
    <row r="28" spans="1:35" ht="193.5" customHeight="1" thickBot="1" x14ac:dyDescent="0.35">
      <c r="A28" s="115"/>
      <c r="B28" s="146"/>
      <c r="C28" s="115"/>
      <c r="D28" s="115"/>
      <c r="E28" s="119"/>
      <c r="F28" s="6" t="s">
        <v>317</v>
      </c>
      <c r="G28" s="10" t="s">
        <v>318</v>
      </c>
      <c r="H28" s="7" t="s">
        <v>73</v>
      </c>
      <c r="I28" s="10" t="s">
        <v>46</v>
      </c>
      <c r="J28" s="10" t="s">
        <v>319</v>
      </c>
      <c r="K28" s="10" t="s">
        <v>46</v>
      </c>
      <c r="L28" s="12">
        <v>2</v>
      </c>
      <c r="M28" s="12">
        <v>1</v>
      </c>
      <c r="N28" s="12">
        <f t="shared" si="0"/>
        <v>2</v>
      </c>
      <c r="O28" s="21" t="str">
        <f t="shared" si="1"/>
        <v>(B)</v>
      </c>
      <c r="P28" s="12">
        <v>25</v>
      </c>
      <c r="Q28" s="21">
        <f t="shared" si="2"/>
        <v>50</v>
      </c>
      <c r="R28" s="21" t="str">
        <f t="shared" si="3"/>
        <v>III</v>
      </c>
      <c r="S28" s="22" t="str">
        <f t="shared" si="4"/>
        <v>Aceptable</v>
      </c>
      <c r="T28" s="10">
        <v>1</v>
      </c>
      <c r="U28" s="10">
        <v>8</v>
      </c>
      <c r="V28" s="10" t="s">
        <v>76</v>
      </c>
      <c r="W28" s="10" t="s">
        <v>77</v>
      </c>
      <c r="X28" s="12" t="s">
        <v>544</v>
      </c>
      <c r="Y28" s="12" t="s">
        <v>544</v>
      </c>
      <c r="Z28" s="12" t="s">
        <v>544</v>
      </c>
      <c r="AA28" s="10" t="s">
        <v>320</v>
      </c>
      <c r="AB28" s="10"/>
      <c r="AC28" s="10"/>
      <c r="AD28" s="10"/>
      <c r="AE28" s="1"/>
      <c r="AF28" s="1"/>
      <c r="AG28" s="1"/>
      <c r="AH28" s="1"/>
      <c r="AI28" s="1"/>
    </row>
    <row r="29" spans="1:35" ht="159.75" customHeight="1" x14ac:dyDescent="0.3">
      <c r="A29" s="115"/>
      <c r="B29" s="146"/>
      <c r="C29" s="115"/>
      <c r="D29" s="115"/>
      <c r="E29" s="119"/>
      <c r="F29" s="6" t="s">
        <v>81</v>
      </c>
      <c r="G29" s="6" t="s">
        <v>64</v>
      </c>
      <c r="H29" s="7" t="s">
        <v>82</v>
      </c>
      <c r="I29" s="10" t="s">
        <v>46</v>
      </c>
      <c r="J29" s="10" t="s">
        <v>558</v>
      </c>
      <c r="K29" s="10" t="s">
        <v>46</v>
      </c>
      <c r="L29" s="12">
        <v>2</v>
      </c>
      <c r="M29" s="12">
        <v>1</v>
      </c>
      <c r="N29" s="12">
        <f t="shared" si="0"/>
        <v>2</v>
      </c>
      <c r="O29" s="21" t="str">
        <f t="shared" si="1"/>
        <v>(B)</v>
      </c>
      <c r="P29" s="12">
        <v>10</v>
      </c>
      <c r="Q29" s="21">
        <f t="shared" si="2"/>
        <v>20</v>
      </c>
      <c r="R29" s="21" t="str">
        <f t="shared" si="3"/>
        <v>IV</v>
      </c>
      <c r="S29" s="22" t="str">
        <f t="shared" si="4"/>
        <v>Aceptable</v>
      </c>
      <c r="T29" s="10">
        <v>1</v>
      </c>
      <c r="U29" s="10">
        <v>8</v>
      </c>
      <c r="V29" s="10" t="s">
        <v>85</v>
      </c>
      <c r="W29" s="10" t="s">
        <v>60</v>
      </c>
      <c r="X29" s="12" t="s">
        <v>544</v>
      </c>
      <c r="Y29" s="12" t="s">
        <v>544</v>
      </c>
      <c r="Z29" s="12" t="s">
        <v>544</v>
      </c>
      <c r="AA29" s="10" t="s">
        <v>321</v>
      </c>
      <c r="AB29" s="10"/>
      <c r="AC29" s="10"/>
      <c r="AD29" s="10"/>
      <c r="AE29" s="1"/>
      <c r="AF29" s="1"/>
      <c r="AG29" s="1"/>
      <c r="AH29" s="1"/>
      <c r="AI29" s="1"/>
    </row>
    <row r="30" spans="1:35" ht="195" customHeight="1" thickBot="1" x14ac:dyDescent="0.35">
      <c r="A30" s="115"/>
      <c r="B30" s="146"/>
      <c r="C30" s="115"/>
      <c r="D30" s="115"/>
      <c r="E30" s="119"/>
      <c r="F30" s="6" t="s">
        <v>88</v>
      </c>
      <c r="G30" s="6" t="s">
        <v>561</v>
      </c>
      <c r="H30" s="6" t="s">
        <v>180</v>
      </c>
      <c r="I30" s="6" t="s">
        <v>46</v>
      </c>
      <c r="J30" s="6" t="s">
        <v>542</v>
      </c>
      <c r="K30" s="6" t="s">
        <v>92</v>
      </c>
      <c r="L30" s="12">
        <v>2</v>
      </c>
      <c r="M30" s="12">
        <v>1</v>
      </c>
      <c r="N30" s="12">
        <f t="shared" si="0"/>
        <v>2</v>
      </c>
      <c r="O30" s="24" t="str">
        <f t="shared" si="1"/>
        <v>(B)</v>
      </c>
      <c r="P30" s="12">
        <v>10</v>
      </c>
      <c r="Q30" s="24">
        <f t="shared" si="2"/>
        <v>20</v>
      </c>
      <c r="R30" s="24" t="str">
        <f t="shared" si="3"/>
        <v>IV</v>
      </c>
      <c r="S30" s="29" t="str">
        <f t="shared" si="4"/>
        <v>Aceptable</v>
      </c>
      <c r="T30" s="12">
        <v>3</v>
      </c>
      <c r="U30" s="12">
        <v>8</v>
      </c>
      <c r="V30" s="13" t="s">
        <v>93</v>
      </c>
      <c r="W30" s="13" t="s">
        <v>94</v>
      </c>
      <c r="X30" s="12" t="s">
        <v>544</v>
      </c>
      <c r="Y30" s="12" t="s">
        <v>544</v>
      </c>
      <c r="Z30" s="10" t="s">
        <v>538</v>
      </c>
      <c r="AA30" s="12" t="s">
        <v>322</v>
      </c>
      <c r="AB30" s="10" t="s">
        <v>544</v>
      </c>
      <c r="AC30" s="10"/>
      <c r="AD30" s="10"/>
      <c r="AE30" s="1"/>
      <c r="AF30" s="1"/>
      <c r="AG30" s="1"/>
      <c r="AH30" s="1"/>
      <c r="AI30" s="1"/>
    </row>
    <row r="31" spans="1:35" ht="153.75" customHeight="1" thickBot="1" x14ac:dyDescent="0.35">
      <c r="A31" s="115"/>
      <c r="B31" s="146"/>
      <c r="C31" s="115"/>
      <c r="D31" s="115"/>
      <c r="E31" s="119"/>
      <c r="F31" s="6" t="s">
        <v>323</v>
      </c>
      <c r="G31" s="6" t="s">
        <v>72</v>
      </c>
      <c r="H31" s="7" t="s">
        <v>137</v>
      </c>
      <c r="I31" s="10" t="s">
        <v>46</v>
      </c>
      <c r="J31" s="10" t="s">
        <v>576</v>
      </c>
      <c r="K31" s="10" t="s">
        <v>46</v>
      </c>
      <c r="L31" s="12">
        <v>2</v>
      </c>
      <c r="M31" s="12">
        <v>1</v>
      </c>
      <c r="N31" s="12">
        <f t="shared" si="0"/>
        <v>2</v>
      </c>
      <c r="O31" s="24" t="str">
        <f t="shared" si="1"/>
        <v>(B)</v>
      </c>
      <c r="P31" s="12">
        <v>25</v>
      </c>
      <c r="Q31" s="24">
        <f t="shared" si="2"/>
        <v>50</v>
      </c>
      <c r="R31" s="24" t="str">
        <f t="shared" si="3"/>
        <v>III</v>
      </c>
      <c r="S31" s="22" t="str">
        <f t="shared" si="4"/>
        <v>Aceptable</v>
      </c>
      <c r="T31" s="10">
        <v>1</v>
      </c>
      <c r="U31" s="10">
        <v>8</v>
      </c>
      <c r="V31" s="10" t="s">
        <v>76</v>
      </c>
      <c r="W31" s="10" t="s">
        <v>77</v>
      </c>
      <c r="X31" s="12" t="s">
        <v>544</v>
      </c>
      <c r="Y31" s="12" t="s">
        <v>544</v>
      </c>
      <c r="Z31" s="10" t="s">
        <v>538</v>
      </c>
      <c r="AA31" s="10" t="s">
        <v>324</v>
      </c>
      <c r="AB31" s="10"/>
      <c r="AC31" s="10"/>
      <c r="AD31" s="10"/>
      <c r="AE31" s="1"/>
      <c r="AF31" s="1"/>
      <c r="AG31" s="1"/>
      <c r="AH31" s="1"/>
      <c r="AI31" s="1"/>
    </row>
    <row r="32" spans="1:35" ht="168" customHeight="1" x14ac:dyDescent="0.3">
      <c r="A32" s="115"/>
      <c r="B32" s="146"/>
      <c r="C32" s="115"/>
      <c r="D32" s="115"/>
      <c r="E32" s="119"/>
      <c r="F32" s="6" t="s">
        <v>96</v>
      </c>
      <c r="G32" s="6" t="s">
        <v>97</v>
      </c>
      <c r="H32" s="7" t="s">
        <v>98</v>
      </c>
      <c r="I32" s="90" t="s">
        <v>46</v>
      </c>
      <c r="J32" s="10" t="s">
        <v>531</v>
      </c>
      <c r="K32" s="90" t="s">
        <v>46</v>
      </c>
      <c r="L32" s="12">
        <v>2</v>
      </c>
      <c r="M32" s="12">
        <v>1</v>
      </c>
      <c r="N32" s="12">
        <f t="shared" si="0"/>
        <v>2</v>
      </c>
      <c r="O32" s="21" t="str">
        <f t="shared" si="1"/>
        <v>(B)</v>
      </c>
      <c r="P32" s="12">
        <v>10</v>
      </c>
      <c r="Q32" s="21">
        <f t="shared" si="2"/>
        <v>20</v>
      </c>
      <c r="R32" s="21" t="str">
        <f t="shared" si="3"/>
        <v>IV</v>
      </c>
      <c r="S32" s="22" t="str">
        <f t="shared" si="4"/>
        <v>Aceptable</v>
      </c>
      <c r="T32" s="10">
        <v>3</v>
      </c>
      <c r="U32" s="10">
        <v>8</v>
      </c>
      <c r="V32" s="10" t="s">
        <v>99</v>
      </c>
      <c r="W32" s="10" t="s">
        <v>60</v>
      </c>
      <c r="X32" s="12" t="s">
        <v>544</v>
      </c>
      <c r="Y32" s="12" t="s">
        <v>544</v>
      </c>
      <c r="Z32" s="10" t="s">
        <v>538</v>
      </c>
      <c r="AA32" s="10" t="s">
        <v>532</v>
      </c>
      <c r="AB32" s="10" t="s">
        <v>544</v>
      </c>
      <c r="AC32" s="10"/>
      <c r="AD32" s="10"/>
      <c r="AE32" s="1"/>
      <c r="AF32" s="1"/>
      <c r="AG32" s="1"/>
      <c r="AH32" s="1"/>
      <c r="AI32" s="1"/>
    </row>
    <row r="33" spans="1:35" ht="106.5" customHeight="1" thickBot="1" x14ac:dyDescent="0.35">
      <c r="A33" s="115"/>
      <c r="B33" s="146"/>
      <c r="C33" s="115"/>
      <c r="D33" s="115"/>
      <c r="E33" s="119"/>
      <c r="F33" s="6" t="s">
        <v>101</v>
      </c>
      <c r="G33" s="6" t="s">
        <v>102</v>
      </c>
      <c r="H33" s="7" t="s">
        <v>103</v>
      </c>
      <c r="I33" s="90" t="s">
        <v>46</v>
      </c>
      <c r="J33" s="10" t="s">
        <v>104</v>
      </c>
      <c r="K33" s="90" t="s">
        <v>46</v>
      </c>
      <c r="L33" s="12">
        <v>2</v>
      </c>
      <c r="M33" s="12">
        <v>3</v>
      </c>
      <c r="N33" s="12">
        <f t="shared" si="0"/>
        <v>6</v>
      </c>
      <c r="O33" s="24" t="str">
        <f t="shared" si="1"/>
        <v>(M)</v>
      </c>
      <c r="P33" s="12">
        <v>10</v>
      </c>
      <c r="Q33" s="24">
        <f t="shared" si="2"/>
        <v>60</v>
      </c>
      <c r="R33" s="24" t="str">
        <f t="shared" si="3"/>
        <v>III</v>
      </c>
      <c r="S33" s="29" t="str">
        <f t="shared" si="4"/>
        <v>Aceptable</v>
      </c>
      <c r="T33" s="10">
        <v>1</v>
      </c>
      <c r="U33" s="10">
        <v>8</v>
      </c>
      <c r="V33" s="10" t="s">
        <v>105</v>
      </c>
      <c r="W33" s="10" t="s">
        <v>106</v>
      </c>
      <c r="X33" s="12" t="s">
        <v>544</v>
      </c>
      <c r="Y33" s="12" t="s">
        <v>544</v>
      </c>
      <c r="Z33" s="12" t="s">
        <v>544</v>
      </c>
      <c r="AA33" s="10" t="s">
        <v>287</v>
      </c>
      <c r="AB33" s="12" t="s">
        <v>544</v>
      </c>
      <c r="AC33" s="10"/>
      <c r="AD33" s="91"/>
      <c r="AE33" s="1"/>
      <c r="AF33" s="1"/>
      <c r="AG33" s="1"/>
      <c r="AH33" s="1"/>
      <c r="AI33" s="1"/>
    </row>
    <row r="34" spans="1:35" ht="269.25" customHeight="1" thickBot="1" x14ac:dyDescent="0.35">
      <c r="A34" s="103" t="s">
        <v>39</v>
      </c>
      <c r="B34" s="103" t="s">
        <v>325</v>
      </c>
      <c r="C34" s="103" t="s">
        <v>326</v>
      </c>
      <c r="D34" s="103" t="s">
        <v>327</v>
      </c>
      <c r="E34" s="6" t="s">
        <v>42</v>
      </c>
      <c r="F34" s="6" t="s">
        <v>43</v>
      </c>
      <c r="G34" s="6" t="s">
        <v>44</v>
      </c>
      <c r="H34" s="7" t="s">
        <v>45</v>
      </c>
      <c r="I34" s="90" t="s">
        <v>46</v>
      </c>
      <c r="J34" s="10" t="s">
        <v>47</v>
      </c>
      <c r="K34" s="90" t="s">
        <v>46</v>
      </c>
      <c r="L34" s="12">
        <v>2</v>
      </c>
      <c r="M34" s="12">
        <v>3</v>
      </c>
      <c r="N34" s="12">
        <f t="shared" ref="N34:N39" si="10">L34*M34</f>
        <v>6</v>
      </c>
      <c r="O34" s="21" t="str">
        <f t="shared" si="1"/>
        <v>(M)</v>
      </c>
      <c r="P34" s="12">
        <v>10</v>
      </c>
      <c r="Q34" s="21">
        <f t="shared" si="2"/>
        <v>60</v>
      </c>
      <c r="R34" s="21" t="str">
        <f t="shared" si="3"/>
        <v>III</v>
      </c>
      <c r="S34" s="22" t="str">
        <f t="shared" si="4"/>
        <v>Aceptable</v>
      </c>
      <c r="T34" s="12">
        <v>7</v>
      </c>
      <c r="U34" s="12">
        <v>8</v>
      </c>
      <c r="V34" s="13" t="s">
        <v>48</v>
      </c>
      <c r="W34" s="13"/>
      <c r="X34" s="12" t="s">
        <v>544</v>
      </c>
      <c r="Y34" s="12" t="s">
        <v>544</v>
      </c>
      <c r="Z34" s="12" t="s">
        <v>544</v>
      </c>
      <c r="AA34" s="12" t="s">
        <v>523</v>
      </c>
      <c r="AB34" s="12" t="s">
        <v>544</v>
      </c>
      <c r="AC34" s="12"/>
      <c r="AD34" s="12"/>
      <c r="AE34" s="1"/>
      <c r="AF34" s="1"/>
      <c r="AG34" s="1"/>
      <c r="AH34" s="1"/>
      <c r="AI34" s="1"/>
    </row>
    <row r="35" spans="1:35" ht="148.5" customHeight="1" thickBot="1" x14ac:dyDescent="0.35">
      <c r="A35" s="104"/>
      <c r="B35" s="104"/>
      <c r="C35" s="104"/>
      <c r="D35" s="104"/>
      <c r="E35" s="90" t="s">
        <v>42</v>
      </c>
      <c r="F35" s="6" t="s">
        <v>51</v>
      </c>
      <c r="G35" s="10" t="s">
        <v>44</v>
      </c>
      <c r="H35" s="7" t="s">
        <v>52</v>
      </c>
      <c r="I35" s="10" t="s">
        <v>46</v>
      </c>
      <c r="J35" s="10" t="s">
        <v>47</v>
      </c>
      <c r="K35" s="10" t="s">
        <v>46</v>
      </c>
      <c r="L35" s="12">
        <v>2</v>
      </c>
      <c r="M35" s="12">
        <v>3</v>
      </c>
      <c r="N35" s="12">
        <f t="shared" si="10"/>
        <v>6</v>
      </c>
      <c r="O35" s="21" t="str">
        <f t="shared" si="1"/>
        <v>(M)</v>
      </c>
      <c r="P35" s="12">
        <v>10</v>
      </c>
      <c r="Q35" s="21">
        <f t="shared" si="2"/>
        <v>60</v>
      </c>
      <c r="R35" s="21" t="str">
        <f t="shared" si="3"/>
        <v>III</v>
      </c>
      <c r="S35" s="22" t="str">
        <f t="shared" si="4"/>
        <v>Aceptable</v>
      </c>
      <c r="T35" s="12">
        <v>1</v>
      </c>
      <c r="U35" s="12">
        <v>8</v>
      </c>
      <c r="V35" s="13" t="s">
        <v>54</v>
      </c>
      <c r="W35" s="13"/>
      <c r="X35" s="12" t="s">
        <v>544</v>
      </c>
      <c r="Y35" s="12" t="s">
        <v>544</v>
      </c>
      <c r="Z35" s="12" t="s">
        <v>544</v>
      </c>
      <c r="AA35" s="12" t="s">
        <v>523</v>
      </c>
      <c r="AB35" s="12" t="s">
        <v>544</v>
      </c>
      <c r="AC35" s="12"/>
      <c r="AD35" s="12"/>
      <c r="AE35" s="1"/>
      <c r="AF35" s="1"/>
      <c r="AG35" s="1"/>
      <c r="AH35" s="1"/>
      <c r="AI35" s="1"/>
    </row>
    <row r="36" spans="1:35" ht="168" customHeight="1" thickBot="1" x14ac:dyDescent="0.35">
      <c r="A36" s="104"/>
      <c r="B36" s="104"/>
      <c r="C36" s="104"/>
      <c r="D36" s="104"/>
      <c r="E36" s="90" t="s">
        <v>42</v>
      </c>
      <c r="F36" s="6" t="s">
        <v>81</v>
      </c>
      <c r="G36" s="6" t="s">
        <v>64</v>
      </c>
      <c r="H36" s="7" t="s">
        <v>82</v>
      </c>
      <c r="I36" s="10" t="s">
        <v>46</v>
      </c>
      <c r="J36" s="10" t="s">
        <v>558</v>
      </c>
      <c r="K36" s="10" t="s">
        <v>46</v>
      </c>
      <c r="L36" s="12">
        <v>2</v>
      </c>
      <c r="M36" s="12">
        <v>3</v>
      </c>
      <c r="N36" s="12">
        <f t="shared" si="10"/>
        <v>6</v>
      </c>
      <c r="O36" s="21" t="str">
        <f t="shared" si="1"/>
        <v>(M)</v>
      </c>
      <c r="P36" s="12">
        <v>10</v>
      </c>
      <c r="Q36" s="21">
        <f t="shared" si="2"/>
        <v>60</v>
      </c>
      <c r="R36" s="21" t="str">
        <f t="shared" si="3"/>
        <v>III</v>
      </c>
      <c r="S36" s="22" t="str">
        <f t="shared" si="4"/>
        <v>Aceptable</v>
      </c>
      <c r="T36" s="10">
        <v>1</v>
      </c>
      <c r="U36" s="10">
        <v>8</v>
      </c>
      <c r="V36" s="10" t="s">
        <v>85</v>
      </c>
      <c r="W36" s="10"/>
      <c r="X36" s="12" t="s">
        <v>544</v>
      </c>
      <c r="Y36" s="12" t="s">
        <v>544</v>
      </c>
      <c r="Z36" s="12" t="s">
        <v>544</v>
      </c>
      <c r="AA36" s="10" t="s">
        <v>321</v>
      </c>
      <c r="AB36" s="10"/>
      <c r="AC36" s="10"/>
      <c r="AD36" s="10"/>
      <c r="AE36" s="1"/>
      <c r="AF36" s="1"/>
      <c r="AG36" s="1"/>
      <c r="AH36" s="1"/>
      <c r="AI36" s="1"/>
    </row>
    <row r="37" spans="1:35" ht="142.5" customHeight="1" x14ac:dyDescent="0.3">
      <c r="A37" s="104"/>
      <c r="B37" s="104"/>
      <c r="C37" s="104"/>
      <c r="D37" s="104"/>
      <c r="E37" s="90" t="s">
        <v>42</v>
      </c>
      <c r="F37" s="11" t="s">
        <v>56</v>
      </c>
      <c r="G37" s="12" t="s">
        <v>57</v>
      </c>
      <c r="H37" s="13" t="s">
        <v>58</v>
      </c>
      <c r="I37" s="10" t="s">
        <v>46</v>
      </c>
      <c r="J37" s="10" t="s">
        <v>572</v>
      </c>
      <c r="K37" s="10" t="s">
        <v>46</v>
      </c>
      <c r="L37" s="12">
        <v>2</v>
      </c>
      <c r="M37" s="12">
        <v>3</v>
      </c>
      <c r="N37" s="24">
        <f t="shared" si="10"/>
        <v>6</v>
      </c>
      <c r="O37" s="21" t="str">
        <f t="shared" si="1"/>
        <v>(M)</v>
      </c>
      <c r="P37" s="12">
        <v>10</v>
      </c>
      <c r="Q37" s="21">
        <f t="shared" si="2"/>
        <v>60</v>
      </c>
      <c r="R37" s="21" t="str">
        <f t="shared" si="3"/>
        <v>III</v>
      </c>
      <c r="S37" s="22" t="str">
        <f t="shared" si="4"/>
        <v>Aceptable</v>
      </c>
      <c r="T37" s="24">
        <v>1</v>
      </c>
      <c r="U37" s="24">
        <v>6</v>
      </c>
      <c r="V37" s="13" t="s">
        <v>59</v>
      </c>
      <c r="W37" s="13" t="s">
        <v>60</v>
      </c>
      <c r="X37" s="12" t="s">
        <v>544</v>
      </c>
      <c r="Y37" s="12" t="s">
        <v>544</v>
      </c>
      <c r="Z37" s="12" t="s">
        <v>544</v>
      </c>
      <c r="AA37" s="12" t="s">
        <v>573</v>
      </c>
      <c r="AB37" s="12" t="s">
        <v>544</v>
      </c>
      <c r="AC37" s="27"/>
      <c r="AD37" s="10"/>
      <c r="AE37" s="1"/>
      <c r="AF37" s="1"/>
      <c r="AG37" s="1"/>
      <c r="AH37" s="1"/>
      <c r="AI37" s="1"/>
    </row>
    <row r="38" spans="1:35" ht="142.5" customHeight="1" thickBot="1" x14ac:dyDescent="0.35">
      <c r="A38" s="104"/>
      <c r="B38" s="104"/>
      <c r="C38" s="104"/>
      <c r="D38" s="104"/>
      <c r="E38" s="16" t="s">
        <v>42</v>
      </c>
      <c r="F38" s="6" t="s">
        <v>541</v>
      </c>
      <c r="G38" s="6" t="s">
        <v>180</v>
      </c>
      <c r="H38" s="6" t="s">
        <v>181</v>
      </c>
      <c r="I38" s="6" t="s">
        <v>92</v>
      </c>
      <c r="J38" s="6" t="s">
        <v>542</v>
      </c>
      <c r="K38" s="6" t="s">
        <v>92</v>
      </c>
      <c r="L38" s="12">
        <v>6</v>
      </c>
      <c r="M38" s="12">
        <v>3</v>
      </c>
      <c r="N38" s="12">
        <f t="shared" si="10"/>
        <v>18</v>
      </c>
      <c r="O38" s="24" t="str">
        <f t="shared" si="1"/>
        <v>(A)</v>
      </c>
      <c r="P38" s="12">
        <v>10</v>
      </c>
      <c r="Q38" s="24">
        <f t="shared" si="2"/>
        <v>180</v>
      </c>
      <c r="R38" s="24" t="str">
        <f t="shared" si="3"/>
        <v>II</v>
      </c>
      <c r="S38" s="29" t="str">
        <f t="shared" si="4"/>
        <v>N0 Aceptable con Control Especifico</v>
      </c>
      <c r="T38" s="12">
        <v>1</v>
      </c>
      <c r="U38" s="12">
        <v>8</v>
      </c>
      <c r="V38" s="13" t="s">
        <v>93</v>
      </c>
      <c r="W38" s="13" t="s">
        <v>60</v>
      </c>
      <c r="X38" s="12" t="s">
        <v>544</v>
      </c>
      <c r="Y38" s="12" t="s">
        <v>544</v>
      </c>
      <c r="Z38" s="12" t="s">
        <v>563</v>
      </c>
      <c r="AA38" s="10" t="s">
        <v>538</v>
      </c>
      <c r="AB38" s="10" t="s">
        <v>544</v>
      </c>
      <c r="AC38" s="10" t="s">
        <v>69</v>
      </c>
      <c r="AD38" s="12"/>
      <c r="AE38" s="1"/>
      <c r="AF38" s="1"/>
      <c r="AG38" s="1"/>
      <c r="AH38" s="1"/>
      <c r="AI38" s="1"/>
    </row>
    <row r="39" spans="1:35" ht="142.5" customHeight="1" thickBot="1" x14ac:dyDescent="0.35">
      <c r="A39" s="104"/>
      <c r="B39" s="104"/>
      <c r="C39" s="104"/>
      <c r="D39" s="104"/>
      <c r="E39" s="90" t="s">
        <v>42</v>
      </c>
      <c r="F39" s="6" t="s">
        <v>165</v>
      </c>
      <c r="G39" s="6" t="s">
        <v>72</v>
      </c>
      <c r="H39" s="7" t="s">
        <v>137</v>
      </c>
      <c r="I39" s="10" t="s">
        <v>46</v>
      </c>
      <c r="J39" s="10" t="s">
        <v>576</v>
      </c>
      <c r="K39" s="10" t="s">
        <v>46</v>
      </c>
      <c r="L39" s="12">
        <v>6</v>
      </c>
      <c r="M39" s="12">
        <v>3</v>
      </c>
      <c r="N39" s="12">
        <f t="shared" si="10"/>
        <v>18</v>
      </c>
      <c r="O39" s="24" t="str">
        <f t="shared" si="1"/>
        <v>(A)</v>
      </c>
      <c r="P39" s="12">
        <v>10</v>
      </c>
      <c r="Q39" s="24">
        <f t="shared" si="2"/>
        <v>180</v>
      </c>
      <c r="R39" s="24" t="str">
        <f t="shared" si="3"/>
        <v>II</v>
      </c>
      <c r="S39" s="22" t="str">
        <f t="shared" si="4"/>
        <v>N0 Aceptable con Control Especifico</v>
      </c>
      <c r="T39" s="10">
        <v>1</v>
      </c>
      <c r="U39" s="10">
        <v>8</v>
      </c>
      <c r="V39" s="10" t="s">
        <v>76</v>
      </c>
      <c r="W39" s="10" t="s">
        <v>77</v>
      </c>
      <c r="X39" s="12" t="s">
        <v>544</v>
      </c>
      <c r="Y39" s="12" t="s">
        <v>544</v>
      </c>
      <c r="Z39" s="12" t="s">
        <v>544</v>
      </c>
      <c r="AA39" s="10" t="s">
        <v>320</v>
      </c>
      <c r="AB39" s="12" t="s">
        <v>544</v>
      </c>
      <c r="AC39" s="10"/>
      <c r="AD39" s="10"/>
      <c r="AE39" s="1"/>
      <c r="AF39" s="1"/>
      <c r="AG39" s="1"/>
      <c r="AH39" s="1"/>
      <c r="AI39" s="1"/>
    </row>
    <row r="40" spans="1:35" ht="142.5" customHeight="1" x14ac:dyDescent="0.3">
      <c r="A40" s="107"/>
      <c r="B40" s="107"/>
      <c r="C40" s="107"/>
      <c r="D40" s="107"/>
      <c r="E40" s="90" t="s">
        <v>42</v>
      </c>
      <c r="F40" s="6" t="s">
        <v>165</v>
      </c>
      <c r="G40" s="6" t="s">
        <v>72</v>
      </c>
      <c r="H40" s="7" t="s">
        <v>137</v>
      </c>
      <c r="I40" s="10" t="s">
        <v>46</v>
      </c>
      <c r="J40" s="10" t="s">
        <v>576</v>
      </c>
      <c r="K40" s="10" t="s">
        <v>46</v>
      </c>
      <c r="L40" s="12">
        <v>6</v>
      </c>
      <c r="M40" s="12">
        <v>3</v>
      </c>
      <c r="N40" s="12">
        <f t="shared" ref="N40:N43" si="11">L40*M40</f>
        <v>18</v>
      </c>
      <c r="O40" s="24" t="str">
        <f t="shared" ref="O40:O41" si="12">IF(N40&lt;2,"O",IF(N40&lt;=4,"(B)",IF(N40&lt;=8,"(M)",IF(N40&lt;=20,"(A)","(MA)"))))</f>
        <v>(A)</v>
      </c>
      <c r="P40" s="12">
        <v>10</v>
      </c>
      <c r="Q40" s="24">
        <f t="shared" ref="Q40:Q43" si="13">P40*N40</f>
        <v>180</v>
      </c>
      <c r="R40" s="24" t="str">
        <f t="shared" ref="R40:R43" si="14">IF(Q40&lt;20,"O",IF(Q40&lt;=20,"IV",IF(Q40&lt;=120,"III",IF(Q40&lt;=500,"II","I"))))</f>
        <v>II</v>
      </c>
      <c r="S40" s="22" t="str">
        <f t="shared" ref="S40:S41" si="15">IF(R40="I","No aceptable",IF(R40="II","N0 Aceptable con Control Especifico",IF(R40=0,"","Aceptable")))</f>
        <v>N0 Aceptable con Control Especifico</v>
      </c>
      <c r="T40" s="10">
        <v>1</v>
      </c>
      <c r="U40" s="10">
        <v>8</v>
      </c>
      <c r="V40" s="10" t="s">
        <v>76</v>
      </c>
      <c r="W40" s="10" t="s">
        <v>77</v>
      </c>
      <c r="X40" s="12" t="s">
        <v>544</v>
      </c>
      <c r="Y40" s="12" t="s">
        <v>544</v>
      </c>
      <c r="Z40" s="12" t="s">
        <v>544</v>
      </c>
      <c r="AA40" s="10" t="s">
        <v>320</v>
      </c>
      <c r="AB40" s="12" t="s">
        <v>544</v>
      </c>
      <c r="AC40" s="10"/>
      <c r="AD40" s="10"/>
      <c r="AE40" s="1"/>
      <c r="AF40" s="1"/>
      <c r="AG40" s="1"/>
      <c r="AH40" s="1"/>
      <c r="AI40" s="1"/>
    </row>
    <row r="41" spans="1:35" s="84" customFormat="1" ht="142.5" customHeight="1" x14ac:dyDescent="0.3">
      <c r="A41" s="87" t="s">
        <v>227</v>
      </c>
      <c r="B41" s="88" t="s">
        <v>562</v>
      </c>
      <c r="C41" s="87" t="s">
        <v>539</v>
      </c>
      <c r="D41" s="87" t="s">
        <v>540</v>
      </c>
      <c r="E41" s="16" t="s">
        <v>42</v>
      </c>
      <c r="F41" s="6" t="s">
        <v>541</v>
      </c>
      <c r="G41" s="6" t="s">
        <v>180</v>
      </c>
      <c r="H41" s="6" t="s">
        <v>181</v>
      </c>
      <c r="I41" s="6" t="s">
        <v>92</v>
      </c>
      <c r="J41" s="6" t="s">
        <v>542</v>
      </c>
      <c r="K41" s="6" t="s">
        <v>92</v>
      </c>
      <c r="L41" s="12">
        <v>6</v>
      </c>
      <c r="M41" s="12">
        <v>3</v>
      </c>
      <c r="N41" s="12">
        <f t="shared" si="11"/>
        <v>18</v>
      </c>
      <c r="O41" s="24" t="str">
        <f t="shared" si="12"/>
        <v>(A)</v>
      </c>
      <c r="P41" s="12">
        <v>10</v>
      </c>
      <c r="Q41" s="24">
        <f t="shared" si="13"/>
        <v>180</v>
      </c>
      <c r="R41" s="24" t="str">
        <f t="shared" si="14"/>
        <v>II</v>
      </c>
      <c r="S41" s="29" t="str">
        <f t="shared" si="15"/>
        <v>N0 Aceptable con Control Especifico</v>
      </c>
      <c r="T41" s="12">
        <v>1</v>
      </c>
      <c r="U41" s="12">
        <v>8</v>
      </c>
      <c r="V41" s="13" t="s">
        <v>93</v>
      </c>
      <c r="W41" s="13" t="s">
        <v>60</v>
      </c>
      <c r="X41" s="12" t="s">
        <v>544</v>
      </c>
      <c r="Y41" s="12" t="s">
        <v>544</v>
      </c>
      <c r="Z41" s="12" t="s">
        <v>544</v>
      </c>
      <c r="AA41" s="10" t="s">
        <v>538</v>
      </c>
      <c r="AB41" s="10" t="s">
        <v>544</v>
      </c>
      <c r="AC41" s="10" t="s">
        <v>69</v>
      </c>
      <c r="AD41" s="12"/>
      <c r="AE41" s="83"/>
      <c r="AF41" s="83"/>
      <c r="AG41" s="83"/>
      <c r="AH41" s="83"/>
      <c r="AI41" s="83"/>
    </row>
    <row r="42" spans="1:35" ht="197.45" customHeight="1" x14ac:dyDescent="0.3">
      <c r="A42" s="87" t="s">
        <v>227</v>
      </c>
      <c r="B42" s="103" t="s">
        <v>228</v>
      </c>
      <c r="C42" s="87" t="s">
        <v>255</v>
      </c>
      <c r="D42" s="87" t="s">
        <v>255</v>
      </c>
      <c r="E42" s="10" t="s">
        <v>42</v>
      </c>
      <c r="F42" s="6" t="s">
        <v>244</v>
      </c>
      <c r="G42" s="6" t="s">
        <v>64</v>
      </c>
      <c r="H42" s="7" t="s">
        <v>245</v>
      </c>
      <c r="I42" s="90" t="s">
        <v>46</v>
      </c>
      <c r="J42" s="10" t="s">
        <v>246</v>
      </c>
      <c r="K42" s="90" t="s">
        <v>46</v>
      </c>
      <c r="L42" s="10">
        <v>2</v>
      </c>
      <c r="M42" s="10">
        <v>4</v>
      </c>
      <c r="N42" s="12">
        <f t="shared" si="11"/>
        <v>8</v>
      </c>
      <c r="O42" s="24" t="str">
        <f>IF(N42&lt;2,"O",IF(N42&lt;=4,"(B)",IF(N42&lt;=8,"(M)",IF(N42&lt;=20,"(A)","(MA)"))))</f>
        <v>(M)</v>
      </c>
      <c r="P42" s="12">
        <v>25</v>
      </c>
      <c r="Q42" s="24">
        <f t="shared" si="13"/>
        <v>200</v>
      </c>
      <c r="R42" s="24" t="str">
        <f t="shared" si="14"/>
        <v>II</v>
      </c>
      <c r="S42" s="29" t="str">
        <f>IF(R42="I","No aceptable",IF(R42="II","N0 Aceptable con Control Especifico",IF(R42=0,"","Aceptable")))</f>
        <v>N0 Aceptable con Control Especifico</v>
      </c>
      <c r="T42" s="10" t="s">
        <v>191</v>
      </c>
      <c r="U42" s="10">
        <v>6</v>
      </c>
      <c r="V42" s="10" t="s">
        <v>247</v>
      </c>
      <c r="W42" s="10" t="s">
        <v>248</v>
      </c>
      <c r="X42" s="12" t="s">
        <v>544</v>
      </c>
      <c r="Y42" s="12" t="s">
        <v>544</v>
      </c>
      <c r="Z42" s="12" t="s">
        <v>544</v>
      </c>
      <c r="AA42" s="10" t="s">
        <v>328</v>
      </c>
      <c r="AB42" s="12" t="s">
        <v>544</v>
      </c>
      <c r="AC42" s="10" t="s">
        <v>329</v>
      </c>
      <c r="AD42" s="91"/>
    </row>
    <row r="43" spans="1:35" s="84" customFormat="1" ht="239.1" customHeight="1" x14ac:dyDescent="0.3">
      <c r="A43" s="10" t="s">
        <v>227</v>
      </c>
      <c r="B43" s="107"/>
      <c r="C43" s="87" t="s">
        <v>257</v>
      </c>
      <c r="D43" s="87" t="s">
        <v>258</v>
      </c>
      <c r="E43" s="10" t="s">
        <v>42</v>
      </c>
      <c r="F43" s="6" t="s">
        <v>259</v>
      </c>
      <c r="G43" s="6" t="s">
        <v>102</v>
      </c>
      <c r="H43" s="7" t="s">
        <v>260</v>
      </c>
      <c r="I43" s="90" t="s">
        <v>46</v>
      </c>
      <c r="J43" s="10" t="s">
        <v>261</v>
      </c>
      <c r="K43" s="90" t="s">
        <v>46</v>
      </c>
      <c r="L43" s="10">
        <v>2</v>
      </c>
      <c r="M43" s="10">
        <v>3</v>
      </c>
      <c r="N43" s="12">
        <f t="shared" si="11"/>
        <v>6</v>
      </c>
      <c r="O43" s="24" t="str">
        <f t="shared" ref="O43" si="16">IF(N43&lt;2,"O",IF(N43&lt;=4,"(B)",IF(N43&lt;=8,"(M)",IF(N43&lt;=20,"(A)","(MA)"))))</f>
        <v>(M)</v>
      </c>
      <c r="P43" s="12">
        <v>10</v>
      </c>
      <c r="Q43" s="24">
        <f t="shared" si="13"/>
        <v>60</v>
      </c>
      <c r="R43" s="24" t="str">
        <f t="shared" si="14"/>
        <v>III</v>
      </c>
      <c r="S43" s="29" t="str">
        <f t="shared" ref="S43" si="17">IF(R43="I","No aceptable",IF(R43="II","N0 Aceptable con Control Especifico",IF(R43=0,"","Aceptable")))</f>
        <v>Aceptable</v>
      </c>
      <c r="T43" s="10">
        <v>1</v>
      </c>
      <c r="U43" s="10">
        <v>6</v>
      </c>
      <c r="V43" s="7" t="s">
        <v>260</v>
      </c>
      <c r="W43" s="10" t="s">
        <v>106</v>
      </c>
      <c r="X43" s="12" t="s">
        <v>544</v>
      </c>
      <c r="Y43" s="12" t="s">
        <v>544</v>
      </c>
      <c r="Z43" s="12" t="s">
        <v>544</v>
      </c>
      <c r="AA43" s="10" t="s">
        <v>261</v>
      </c>
      <c r="AB43" s="12" t="s">
        <v>544</v>
      </c>
      <c r="AC43" s="10" t="s">
        <v>262</v>
      </c>
      <c r="AD43" s="91"/>
    </row>
  </sheetData>
  <autoFilter ref="A4:AI43"/>
  <mergeCells count="39">
    <mergeCell ref="B42:B43"/>
    <mergeCell ref="A1:F1"/>
    <mergeCell ref="G1:AD1"/>
    <mergeCell ref="A2:F2"/>
    <mergeCell ref="G2:J2"/>
    <mergeCell ref="K2:P2"/>
    <mergeCell ref="Y2:AD2"/>
    <mergeCell ref="D34:D40"/>
    <mergeCell ref="C34:C40"/>
    <mergeCell ref="B34:B40"/>
    <mergeCell ref="A34:A40"/>
    <mergeCell ref="A16:A23"/>
    <mergeCell ref="B16:B23"/>
    <mergeCell ref="C16:C23"/>
    <mergeCell ref="D16:D23"/>
    <mergeCell ref="AD3:AD4"/>
    <mergeCell ref="A5:A8"/>
    <mergeCell ref="B5:B15"/>
    <mergeCell ref="C5:C15"/>
    <mergeCell ref="D5:D15"/>
    <mergeCell ref="A9:A15"/>
    <mergeCell ref="AC3:AC4"/>
    <mergeCell ref="A3:A4"/>
    <mergeCell ref="B3:B4"/>
    <mergeCell ref="C3:C4"/>
    <mergeCell ref="D3:D4"/>
    <mergeCell ref="E3:E4"/>
    <mergeCell ref="F3:G3"/>
    <mergeCell ref="H3:H4"/>
    <mergeCell ref="I3:K3"/>
    <mergeCell ref="L3:R3"/>
    <mergeCell ref="T3:W3"/>
    <mergeCell ref="X3:AB3"/>
    <mergeCell ref="E16:E23"/>
    <mergeCell ref="A24:A33"/>
    <mergeCell ref="B24:B33"/>
    <mergeCell ref="C24:C33"/>
    <mergeCell ref="D24:D33"/>
    <mergeCell ref="E24:E33"/>
  </mergeCells>
  <conditionalFormatting sqref="R15:S17 O15:O17">
    <cfRule type="cellIs" dxfId="1195" priority="1853" stopIfTrue="1" operator="equal">
      <formula>"N0 Aceptable con control especifico"</formula>
    </cfRule>
  </conditionalFormatting>
  <conditionalFormatting sqref="O15:O17">
    <cfRule type="cellIs" dxfId="1194" priority="1852" stopIfTrue="1" operator="equal">
      <formula>"o"</formula>
    </cfRule>
  </conditionalFormatting>
  <conditionalFormatting sqref="Q15:R17">
    <cfRule type="cellIs" dxfId="1193" priority="1851" stopIfTrue="1" operator="equal">
      <formula>"O"</formula>
    </cfRule>
  </conditionalFormatting>
  <conditionalFormatting sqref="R5:S6 O5:O6 O8:O10 R8:S10">
    <cfRule type="cellIs" dxfId="1192" priority="1841" stopIfTrue="1" operator="equal">
      <formula>"N0 Aceptable con control especifico"</formula>
    </cfRule>
  </conditionalFormatting>
  <conditionalFormatting sqref="O5:O6 O8:O10">
    <cfRule type="cellIs" dxfId="1191" priority="1840" stopIfTrue="1" operator="equal">
      <formula>"o"</formula>
    </cfRule>
  </conditionalFormatting>
  <conditionalFormatting sqref="Q5:R6 Q8:R10">
    <cfRule type="cellIs" dxfId="1190" priority="1839" stopIfTrue="1" operator="equal">
      <formula>"O"</formula>
    </cfRule>
  </conditionalFormatting>
  <conditionalFormatting sqref="O8 O6">
    <cfRule type="colorScale" priority="1836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189" priority="1837" stopIfTrue="1" operator="equal">
      <formula>"ACEPTABLE"</formula>
    </cfRule>
    <cfRule type="cellIs" dxfId="1188" priority="1838" stopIfTrue="1" operator="equal">
      <formula>"NO ACEPTABLE"</formula>
    </cfRule>
  </conditionalFormatting>
  <conditionalFormatting sqref="R8 R6">
    <cfRule type="colorScale" priority="1833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187" priority="1834" stopIfTrue="1" operator="equal">
      <formula>"ACEPTABLE"</formula>
    </cfRule>
    <cfRule type="cellIs" dxfId="1186" priority="1835" stopIfTrue="1" operator="equal">
      <formula>"NO ACEPTABLE"</formula>
    </cfRule>
  </conditionalFormatting>
  <conditionalFormatting sqref="S8 S6">
    <cfRule type="colorScale" priority="1830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185" priority="1831" stopIfTrue="1" operator="equal">
      <formula>"ACEPTABLE"</formula>
    </cfRule>
    <cfRule type="cellIs" dxfId="1184" priority="1832" stopIfTrue="1" operator="equal">
      <formula>"NO ACEPTABLE"</formula>
    </cfRule>
  </conditionalFormatting>
  <conditionalFormatting sqref="O5">
    <cfRule type="colorScale" priority="1827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183" priority="1828" stopIfTrue="1" operator="equal">
      <formula>"ACEPTABLE"</formula>
    </cfRule>
    <cfRule type="cellIs" dxfId="1182" priority="1829" stopIfTrue="1" operator="equal">
      <formula>"NO ACEPTABLE"</formula>
    </cfRule>
  </conditionalFormatting>
  <conditionalFormatting sqref="R5">
    <cfRule type="colorScale" priority="1824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181" priority="1825" stopIfTrue="1" operator="equal">
      <formula>"ACEPTABLE"</formula>
    </cfRule>
    <cfRule type="cellIs" dxfId="1180" priority="1826" stopIfTrue="1" operator="equal">
      <formula>"NO ACEPTABLE"</formula>
    </cfRule>
  </conditionalFormatting>
  <conditionalFormatting sqref="S5">
    <cfRule type="colorScale" priority="1821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179" priority="1822" stopIfTrue="1" operator="equal">
      <formula>"ACEPTABLE"</formula>
    </cfRule>
    <cfRule type="cellIs" dxfId="1178" priority="1823" stopIfTrue="1" operator="equal">
      <formula>"NO ACEPTABLE"</formula>
    </cfRule>
  </conditionalFormatting>
  <conditionalFormatting sqref="O8">
    <cfRule type="colorScale" priority="1818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177" priority="1819" stopIfTrue="1" operator="equal">
      <formula>"ACEPTABLE"</formula>
    </cfRule>
    <cfRule type="cellIs" dxfId="1176" priority="1820" stopIfTrue="1" operator="equal">
      <formula>"NO ACEPTABLE"</formula>
    </cfRule>
  </conditionalFormatting>
  <conditionalFormatting sqref="R8">
    <cfRule type="colorScale" priority="1815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175" priority="1816" stopIfTrue="1" operator="equal">
      <formula>"ACEPTABLE"</formula>
    </cfRule>
    <cfRule type="cellIs" dxfId="1174" priority="1817" stopIfTrue="1" operator="equal">
      <formula>"NO ACEPTABLE"</formula>
    </cfRule>
  </conditionalFormatting>
  <conditionalFormatting sqref="S8">
    <cfRule type="colorScale" priority="1812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173" priority="1813" stopIfTrue="1" operator="equal">
      <formula>"ACEPTABLE"</formula>
    </cfRule>
    <cfRule type="cellIs" dxfId="1172" priority="1814" stopIfTrue="1" operator="equal">
      <formula>"NO ACEPTABLE"</formula>
    </cfRule>
  </conditionalFormatting>
  <conditionalFormatting sqref="O10">
    <cfRule type="colorScale" priority="1809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171" priority="1810" stopIfTrue="1" operator="equal">
      <formula>"ACEPTABLE"</formula>
    </cfRule>
    <cfRule type="cellIs" dxfId="1170" priority="1811" stopIfTrue="1" operator="equal">
      <formula>"NO ACEPTABLE"</formula>
    </cfRule>
  </conditionalFormatting>
  <conditionalFormatting sqref="R10">
    <cfRule type="colorScale" priority="1806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169" priority="1807" stopIfTrue="1" operator="equal">
      <formula>"ACEPTABLE"</formula>
    </cfRule>
    <cfRule type="cellIs" dxfId="1168" priority="1808" stopIfTrue="1" operator="equal">
      <formula>"NO ACEPTABLE"</formula>
    </cfRule>
  </conditionalFormatting>
  <conditionalFormatting sqref="S10">
    <cfRule type="colorScale" priority="1803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167" priority="1804" stopIfTrue="1" operator="equal">
      <formula>"ACEPTABLE"</formula>
    </cfRule>
    <cfRule type="cellIs" dxfId="1166" priority="1805" stopIfTrue="1" operator="equal">
      <formula>"NO ACEPTABLE"</formula>
    </cfRule>
  </conditionalFormatting>
  <conditionalFormatting sqref="O9:O10">
    <cfRule type="colorScale" priority="1800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165" priority="1801" stopIfTrue="1" operator="equal">
      <formula>"ACEPTABLE"</formula>
    </cfRule>
    <cfRule type="cellIs" dxfId="1164" priority="1802" stopIfTrue="1" operator="equal">
      <formula>"NO ACEPTABLE"</formula>
    </cfRule>
  </conditionalFormatting>
  <conditionalFormatting sqref="R9:R10">
    <cfRule type="colorScale" priority="1797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163" priority="1798" stopIfTrue="1" operator="equal">
      <formula>"ACEPTABLE"</formula>
    </cfRule>
    <cfRule type="cellIs" dxfId="1162" priority="1799" stopIfTrue="1" operator="equal">
      <formula>"NO ACEPTABLE"</formula>
    </cfRule>
  </conditionalFormatting>
  <conditionalFormatting sqref="S9:S10">
    <cfRule type="colorScale" priority="1794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161" priority="1795" stopIfTrue="1" operator="equal">
      <formula>"ACEPTABLE"</formula>
    </cfRule>
    <cfRule type="cellIs" dxfId="1160" priority="1796" stopIfTrue="1" operator="equal">
      <formula>"NO ACEPTABLE"</formula>
    </cfRule>
  </conditionalFormatting>
  <conditionalFormatting sqref="O11 R11:S11">
    <cfRule type="cellIs" dxfId="1159" priority="1793" stopIfTrue="1" operator="equal">
      <formula>"N0 Aceptable con control especifico"</formula>
    </cfRule>
  </conditionalFormatting>
  <conditionalFormatting sqref="O11">
    <cfRule type="cellIs" dxfId="1158" priority="1792" stopIfTrue="1" operator="equal">
      <formula>"o"</formula>
    </cfRule>
  </conditionalFormatting>
  <conditionalFormatting sqref="Q11:R11">
    <cfRule type="cellIs" dxfId="1157" priority="1791" stopIfTrue="1" operator="equal">
      <formula>"O"</formula>
    </cfRule>
  </conditionalFormatting>
  <conditionalFormatting sqref="O11">
    <cfRule type="colorScale" priority="1788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156" priority="1789" stopIfTrue="1" operator="equal">
      <formula>"ACEPTABLE"</formula>
    </cfRule>
    <cfRule type="cellIs" dxfId="1155" priority="1790" stopIfTrue="1" operator="equal">
      <formula>"NO ACEPTABLE"</formula>
    </cfRule>
  </conditionalFormatting>
  <conditionalFormatting sqref="R11">
    <cfRule type="colorScale" priority="1785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154" priority="1786" stopIfTrue="1" operator="equal">
      <formula>"ACEPTABLE"</formula>
    </cfRule>
    <cfRule type="cellIs" dxfId="1153" priority="1787" stopIfTrue="1" operator="equal">
      <formula>"NO ACEPTABLE"</formula>
    </cfRule>
  </conditionalFormatting>
  <conditionalFormatting sqref="S11">
    <cfRule type="colorScale" priority="1782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152" priority="1783" stopIfTrue="1" operator="equal">
      <formula>"ACEPTABLE"</formula>
    </cfRule>
    <cfRule type="cellIs" dxfId="1151" priority="1784" stopIfTrue="1" operator="equal">
      <formula>"NO ACEPTABLE"</formula>
    </cfRule>
  </conditionalFormatting>
  <conditionalFormatting sqref="O14 R14:S14">
    <cfRule type="cellIs" dxfId="1150" priority="1781" stopIfTrue="1" operator="equal">
      <formula>"N0 Aceptable con control especifico"</formula>
    </cfRule>
  </conditionalFormatting>
  <conditionalFormatting sqref="O14">
    <cfRule type="cellIs" dxfId="1149" priority="1780" stopIfTrue="1" operator="equal">
      <formula>"o"</formula>
    </cfRule>
  </conditionalFormatting>
  <conditionalFormatting sqref="Q14:R14">
    <cfRule type="cellIs" dxfId="1148" priority="1779" stopIfTrue="1" operator="equal">
      <formula>"O"</formula>
    </cfRule>
  </conditionalFormatting>
  <conditionalFormatting sqref="O14">
    <cfRule type="colorScale" priority="1776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147" priority="1777" stopIfTrue="1" operator="equal">
      <formula>"ACEPTABLE"</formula>
    </cfRule>
    <cfRule type="cellIs" dxfId="1146" priority="1778" stopIfTrue="1" operator="equal">
      <formula>"NO ACEPTABLE"</formula>
    </cfRule>
  </conditionalFormatting>
  <conditionalFormatting sqref="R14">
    <cfRule type="colorScale" priority="1773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145" priority="1774" stopIfTrue="1" operator="equal">
      <formula>"ACEPTABLE"</formula>
    </cfRule>
    <cfRule type="cellIs" dxfId="1144" priority="1775" stopIfTrue="1" operator="equal">
      <formula>"NO ACEPTABLE"</formula>
    </cfRule>
  </conditionalFormatting>
  <conditionalFormatting sqref="S14">
    <cfRule type="colorScale" priority="1770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143" priority="1771" stopIfTrue="1" operator="equal">
      <formula>"ACEPTABLE"</formula>
    </cfRule>
    <cfRule type="cellIs" dxfId="1142" priority="1772" stopIfTrue="1" operator="equal">
      <formula>"NO ACEPTABLE"</formula>
    </cfRule>
  </conditionalFormatting>
  <conditionalFormatting sqref="R12:S13 O12:O13">
    <cfRule type="cellIs" dxfId="1141" priority="1769" stopIfTrue="1" operator="equal">
      <formula>"N0 Aceptable con control especifico"</formula>
    </cfRule>
  </conditionalFormatting>
  <conditionalFormatting sqref="O12:O13">
    <cfRule type="cellIs" dxfId="1140" priority="1768" stopIfTrue="1" operator="equal">
      <formula>"o"</formula>
    </cfRule>
  </conditionalFormatting>
  <conditionalFormatting sqref="Q12:R13">
    <cfRule type="cellIs" dxfId="1139" priority="1767" stopIfTrue="1" operator="equal">
      <formula>"O"</formula>
    </cfRule>
  </conditionalFormatting>
  <conditionalFormatting sqref="O12:O13">
    <cfRule type="colorScale" priority="1764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138" priority="1765" stopIfTrue="1" operator="equal">
      <formula>"ACEPTABLE"</formula>
    </cfRule>
    <cfRule type="cellIs" dxfId="1137" priority="1766" stopIfTrue="1" operator="equal">
      <formula>"NO ACEPTABLE"</formula>
    </cfRule>
  </conditionalFormatting>
  <conditionalFormatting sqref="R12:R13">
    <cfRule type="colorScale" priority="1761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136" priority="1762" stopIfTrue="1" operator="equal">
      <formula>"ACEPTABLE"</formula>
    </cfRule>
    <cfRule type="cellIs" dxfId="1135" priority="1763" stopIfTrue="1" operator="equal">
      <formula>"NO ACEPTABLE"</formula>
    </cfRule>
  </conditionalFormatting>
  <conditionalFormatting sqref="S12:S13">
    <cfRule type="colorScale" priority="1758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134" priority="1759" stopIfTrue="1" operator="equal">
      <formula>"ACEPTABLE"</formula>
    </cfRule>
    <cfRule type="cellIs" dxfId="1133" priority="1760" stopIfTrue="1" operator="equal">
      <formula>"NO ACEPTABLE"</formula>
    </cfRule>
  </conditionalFormatting>
  <conditionalFormatting sqref="O12:O13">
    <cfRule type="colorScale" priority="1755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132" priority="1756" stopIfTrue="1" operator="equal">
      <formula>"ACEPTABLE"</formula>
    </cfRule>
    <cfRule type="cellIs" dxfId="1131" priority="1757" stopIfTrue="1" operator="equal">
      <formula>"NO ACEPTABLE"</formula>
    </cfRule>
  </conditionalFormatting>
  <conditionalFormatting sqref="R12:R13">
    <cfRule type="colorScale" priority="1752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130" priority="1753" stopIfTrue="1" operator="equal">
      <formula>"ACEPTABLE"</formula>
    </cfRule>
    <cfRule type="cellIs" dxfId="1129" priority="1754" stopIfTrue="1" operator="equal">
      <formula>"NO ACEPTABLE"</formula>
    </cfRule>
  </conditionalFormatting>
  <conditionalFormatting sqref="S12:S13">
    <cfRule type="colorScale" priority="1749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128" priority="1750" stopIfTrue="1" operator="equal">
      <formula>"ACEPTABLE"</formula>
    </cfRule>
    <cfRule type="cellIs" dxfId="1127" priority="1751" stopIfTrue="1" operator="equal">
      <formula>"NO ACEPTABLE"</formula>
    </cfRule>
  </conditionalFormatting>
  <conditionalFormatting sqref="O13">
    <cfRule type="colorScale" priority="1746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126" priority="1747" stopIfTrue="1" operator="equal">
      <formula>"ACEPTABLE"</formula>
    </cfRule>
    <cfRule type="cellIs" dxfId="1125" priority="1748" stopIfTrue="1" operator="equal">
      <formula>"NO ACEPTABLE"</formula>
    </cfRule>
  </conditionalFormatting>
  <conditionalFormatting sqref="R13">
    <cfRule type="colorScale" priority="1743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124" priority="1744" stopIfTrue="1" operator="equal">
      <formula>"ACEPTABLE"</formula>
    </cfRule>
    <cfRule type="cellIs" dxfId="1123" priority="1745" stopIfTrue="1" operator="equal">
      <formula>"NO ACEPTABLE"</formula>
    </cfRule>
  </conditionalFormatting>
  <conditionalFormatting sqref="S13">
    <cfRule type="colorScale" priority="1740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122" priority="1741" stopIfTrue="1" operator="equal">
      <formula>"ACEPTABLE"</formula>
    </cfRule>
    <cfRule type="cellIs" dxfId="1121" priority="1742" stopIfTrue="1" operator="equal">
      <formula>"NO ACEPTABLE"</formula>
    </cfRule>
  </conditionalFormatting>
  <conditionalFormatting sqref="O20 R20:S20">
    <cfRule type="cellIs" dxfId="1120" priority="1739" stopIfTrue="1" operator="equal">
      <formula>"N0 Aceptable con control especifico"</formula>
    </cfRule>
  </conditionalFormatting>
  <conditionalFormatting sqref="O20">
    <cfRule type="cellIs" dxfId="1119" priority="1738" stopIfTrue="1" operator="equal">
      <formula>"o"</formula>
    </cfRule>
  </conditionalFormatting>
  <conditionalFormatting sqref="Q20:R20">
    <cfRule type="cellIs" dxfId="1118" priority="1737" stopIfTrue="1" operator="equal">
      <formula>"O"</formula>
    </cfRule>
  </conditionalFormatting>
  <conditionalFormatting sqref="O16">
    <cfRule type="colorScale" priority="1716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117" priority="1717" stopIfTrue="1" operator="equal">
      <formula>"ACEPTABLE"</formula>
    </cfRule>
    <cfRule type="cellIs" dxfId="1116" priority="1718" stopIfTrue="1" operator="equal">
      <formula>"NO ACEPTABLE"</formula>
    </cfRule>
  </conditionalFormatting>
  <conditionalFormatting sqref="R16">
    <cfRule type="colorScale" priority="1713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115" priority="1714" stopIfTrue="1" operator="equal">
      <formula>"ACEPTABLE"</formula>
    </cfRule>
    <cfRule type="cellIs" dxfId="1114" priority="1715" stopIfTrue="1" operator="equal">
      <formula>"NO ACEPTABLE"</formula>
    </cfRule>
  </conditionalFormatting>
  <conditionalFormatting sqref="S16">
    <cfRule type="colorScale" priority="1710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113" priority="1711" stopIfTrue="1" operator="equal">
      <formula>"ACEPTABLE"</formula>
    </cfRule>
    <cfRule type="cellIs" dxfId="1112" priority="1712" stopIfTrue="1" operator="equal">
      <formula>"NO ACEPTABLE"</formula>
    </cfRule>
  </conditionalFormatting>
  <conditionalFormatting sqref="O20">
    <cfRule type="colorScale" priority="1707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111" priority="1708" stopIfTrue="1" operator="equal">
      <formula>"ACEPTABLE"</formula>
    </cfRule>
    <cfRule type="cellIs" dxfId="1110" priority="1709" stopIfTrue="1" operator="equal">
      <formula>"NO ACEPTABLE"</formula>
    </cfRule>
  </conditionalFormatting>
  <conditionalFormatting sqref="R20">
    <cfRule type="colorScale" priority="1704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109" priority="1705" stopIfTrue="1" operator="equal">
      <formula>"ACEPTABLE"</formula>
    </cfRule>
    <cfRule type="cellIs" dxfId="1108" priority="1706" stopIfTrue="1" operator="equal">
      <formula>"NO ACEPTABLE"</formula>
    </cfRule>
  </conditionalFormatting>
  <conditionalFormatting sqref="S20">
    <cfRule type="colorScale" priority="1701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107" priority="1702" stopIfTrue="1" operator="equal">
      <formula>"ACEPTABLE"</formula>
    </cfRule>
    <cfRule type="cellIs" dxfId="1106" priority="1703" stopIfTrue="1" operator="equal">
      <formula>"NO ACEPTABLE"</formula>
    </cfRule>
  </conditionalFormatting>
  <conditionalFormatting sqref="O20 O17">
    <cfRule type="colorScale" priority="1698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105" priority="1699" stopIfTrue="1" operator="equal">
      <formula>"ACEPTABLE"</formula>
    </cfRule>
    <cfRule type="cellIs" dxfId="1104" priority="1700" stopIfTrue="1" operator="equal">
      <formula>"NO ACEPTABLE"</formula>
    </cfRule>
  </conditionalFormatting>
  <conditionalFormatting sqref="R20 R17">
    <cfRule type="colorScale" priority="1695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103" priority="1696" stopIfTrue="1" operator="equal">
      <formula>"ACEPTABLE"</formula>
    </cfRule>
    <cfRule type="cellIs" dxfId="1102" priority="1697" stopIfTrue="1" operator="equal">
      <formula>"NO ACEPTABLE"</formula>
    </cfRule>
  </conditionalFormatting>
  <conditionalFormatting sqref="S20 S17">
    <cfRule type="colorScale" priority="1692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101" priority="1693" stopIfTrue="1" operator="equal">
      <formula>"ACEPTABLE"</formula>
    </cfRule>
    <cfRule type="cellIs" dxfId="1100" priority="1694" stopIfTrue="1" operator="equal">
      <formula>"NO ACEPTABLE"</formula>
    </cfRule>
  </conditionalFormatting>
  <conditionalFormatting sqref="O22 R22:S22">
    <cfRule type="cellIs" dxfId="1099" priority="1691" stopIfTrue="1" operator="equal">
      <formula>"N0 Aceptable con control especifico"</formula>
    </cfRule>
  </conditionalFormatting>
  <conditionalFormatting sqref="O22">
    <cfRule type="cellIs" dxfId="1098" priority="1690" stopIfTrue="1" operator="equal">
      <formula>"o"</formula>
    </cfRule>
  </conditionalFormatting>
  <conditionalFormatting sqref="Q22:R22">
    <cfRule type="cellIs" dxfId="1097" priority="1689" stopIfTrue="1" operator="equal">
      <formula>"O"</formula>
    </cfRule>
  </conditionalFormatting>
  <conditionalFormatting sqref="O22">
    <cfRule type="colorScale" priority="1686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096" priority="1687" stopIfTrue="1" operator="equal">
      <formula>"ACEPTABLE"</formula>
    </cfRule>
    <cfRule type="cellIs" dxfId="1095" priority="1688" stopIfTrue="1" operator="equal">
      <formula>"NO ACEPTABLE"</formula>
    </cfRule>
  </conditionalFormatting>
  <conditionalFormatting sqref="R22">
    <cfRule type="colorScale" priority="1683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094" priority="1684" stopIfTrue="1" operator="equal">
      <formula>"ACEPTABLE"</formula>
    </cfRule>
    <cfRule type="cellIs" dxfId="1093" priority="1685" stopIfTrue="1" operator="equal">
      <formula>"NO ACEPTABLE"</formula>
    </cfRule>
  </conditionalFormatting>
  <conditionalFormatting sqref="S22">
    <cfRule type="colorScale" priority="1680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092" priority="1681" stopIfTrue="1" operator="equal">
      <formula>"ACEPTABLE"</formula>
    </cfRule>
    <cfRule type="cellIs" dxfId="1091" priority="1682" stopIfTrue="1" operator="equal">
      <formula>"NO ACEPTABLE"</formula>
    </cfRule>
  </conditionalFormatting>
  <conditionalFormatting sqref="O23 R23:S23">
    <cfRule type="cellIs" dxfId="1090" priority="1679" stopIfTrue="1" operator="equal">
      <formula>"N0 Aceptable con control especifico"</formula>
    </cfRule>
  </conditionalFormatting>
  <conditionalFormatting sqref="O23">
    <cfRule type="cellIs" dxfId="1089" priority="1678" stopIfTrue="1" operator="equal">
      <formula>"o"</formula>
    </cfRule>
  </conditionalFormatting>
  <conditionalFormatting sqref="Q23:R23">
    <cfRule type="cellIs" dxfId="1088" priority="1677" stopIfTrue="1" operator="equal">
      <formula>"O"</formula>
    </cfRule>
  </conditionalFormatting>
  <conditionalFormatting sqref="O23">
    <cfRule type="colorScale" priority="1674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087" priority="1675" stopIfTrue="1" operator="equal">
      <formula>"ACEPTABLE"</formula>
    </cfRule>
    <cfRule type="cellIs" dxfId="1086" priority="1676" stopIfTrue="1" operator="equal">
      <formula>"NO ACEPTABLE"</formula>
    </cfRule>
  </conditionalFormatting>
  <conditionalFormatting sqref="R23">
    <cfRule type="colorScale" priority="1671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085" priority="1672" stopIfTrue="1" operator="equal">
      <formula>"ACEPTABLE"</formula>
    </cfRule>
    <cfRule type="cellIs" dxfId="1084" priority="1673" stopIfTrue="1" operator="equal">
      <formula>"NO ACEPTABLE"</formula>
    </cfRule>
  </conditionalFormatting>
  <conditionalFormatting sqref="S23">
    <cfRule type="colorScale" priority="1668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083" priority="1669" stopIfTrue="1" operator="equal">
      <formula>"ACEPTABLE"</formula>
    </cfRule>
    <cfRule type="cellIs" dxfId="1082" priority="1670" stopIfTrue="1" operator="equal">
      <formula>"NO ACEPTABLE"</formula>
    </cfRule>
  </conditionalFormatting>
  <conditionalFormatting sqref="R24:S28 O24:O28">
    <cfRule type="cellIs" dxfId="1081" priority="1625" stopIfTrue="1" operator="equal">
      <formula>"N0 Aceptable con control especifico"</formula>
    </cfRule>
  </conditionalFormatting>
  <conditionalFormatting sqref="O24:O28">
    <cfRule type="cellIs" dxfId="1080" priority="1624" stopIfTrue="1" operator="equal">
      <formula>"o"</formula>
    </cfRule>
  </conditionalFormatting>
  <conditionalFormatting sqref="Q24:R28">
    <cfRule type="cellIs" dxfId="1079" priority="1623" stopIfTrue="1" operator="equal">
      <formula>"O"</formula>
    </cfRule>
  </conditionalFormatting>
  <conditionalFormatting sqref="O25:O26">
    <cfRule type="colorScale" priority="1620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078" priority="1621" stopIfTrue="1" operator="equal">
      <formula>"ACEPTABLE"</formula>
    </cfRule>
    <cfRule type="cellIs" dxfId="1077" priority="1622" stopIfTrue="1" operator="equal">
      <formula>"NO ACEPTABLE"</formula>
    </cfRule>
  </conditionalFormatting>
  <conditionalFormatting sqref="R25:R26">
    <cfRule type="colorScale" priority="1617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076" priority="1618" stopIfTrue="1" operator="equal">
      <formula>"ACEPTABLE"</formula>
    </cfRule>
    <cfRule type="cellIs" dxfId="1075" priority="1619" stopIfTrue="1" operator="equal">
      <formula>"NO ACEPTABLE"</formula>
    </cfRule>
  </conditionalFormatting>
  <conditionalFormatting sqref="S25:S26">
    <cfRule type="colorScale" priority="1614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074" priority="1615" stopIfTrue="1" operator="equal">
      <formula>"ACEPTABLE"</formula>
    </cfRule>
    <cfRule type="cellIs" dxfId="1073" priority="1616" stopIfTrue="1" operator="equal">
      <formula>"NO ACEPTABLE"</formula>
    </cfRule>
  </conditionalFormatting>
  <conditionalFormatting sqref="O24">
    <cfRule type="colorScale" priority="1611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072" priority="1612" stopIfTrue="1" operator="equal">
      <formula>"ACEPTABLE"</formula>
    </cfRule>
    <cfRule type="cellIs" dxfId="1071" priority="1613" stopIfTrue="1" operator="equal">
      <formula>"NO ACEPTABLE"</formula>
    </cfRule>
  </conditionalFormatting>
  <conditionalFormatting sqref="R24">
    <cfRule type="colorScale" priority="1608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070" priority="1609" stopIfTrue="1" operator="equal">
      <formula>"ACEPTABLE"</formula>
    </cfRule>
    <cfRule type="cellIs" dxfId="1069" priority="1610" stopIfTrue="1" operator="equal">
      <formula>"NO ACEPTABLE"</formula>
    </cfRule>
  </conditionalFormatting>
  <conditionalFormatting sqref="S24">
    <cfRule type="colorScale" priority="1605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068" priority="1606" stopIfTrue="1" operator="equal">
      <formula>"ACEPTABLE"</formula>
    </cfRule>
    <cfRule type="cellIs" dxfId="1067" priority="1607" stopIfTrue="1" operator="equal">
      <formula>"NO ACEPTABLE"</formula>
    </cfRule>
  </conditionalFormatting>
  <conditionalFormatting sqref="O26">
    <cfRule type="colorScale" priority="1602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066" priority="1603" stopIfTrue="1" operator="equal">
      <formula>"ACEPTABLE"</formula>
    </cfRule>
    <cfRule type="cellIs" dxfId="1065" priority="1604" stopIfTrue="1" operator="equal">
      <formula>"NO ACEPTABLE"</formula>
    </cfRule>
  </conditionalFormatting>
  <conditionalFormatting sqref="R26">
    <cfRule type="colorScale" priority="1599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064" priority="1600" stopIfTrue="1" operator="equal">
      <formula>"ACEPTABLE"</formula>
    </cfRule>
    <cfRule type="cellIs" dxfId="1063" priority="1601" stopIfTrue="1" operator="equal">
      <formula>"NO ACEPTABLE"</formula>
    </cfRule>
  </conditionalFormatting>
  <conditionalFormatting sqref="S26">
    <cfRule type="colorScale" priority="1596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062" priority="1597" stopIfTrue="1" operator="equal">
      <formula>"ACEPTABLE"</formula>
    </cfRule>
    <cfRule type="cellIs" dxfId="1061" priority="1598" stopIfTrue="1" operator="equal">
      <formula>"NO ACEPTABLE"</formula>
    </cfRule>
  </conditionalFormatting>
  <conditionalFormatting sqref="O28">
    <cfRule type="colorScale" priority="1593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060" priority="1594" stopIfTrue="1" operator="equal">
      <formula>"ACEPTABLE"</formula>
    </cfRule>
    <cfRule type="cellIs" dxfId="1059" priority="1595" stopIfTrue="1" operator="equal">
      <formula>"NO ACEPTABLE"</formula>
    </cfRule>
  </conditionalFormatting>
  <conditionalFormatting sqref="R28">
    <cfRule type="colorScale" priority="1590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058" priority="1591" stopIfTrue="1" operator="equal">
      <formula>"ACEPTABLE"</formula>
    </cfRule>
    <cfRule type="cellIs" dxfId="1057" priority="1592" stopIfTrue="1" operator="equal">
      <formula>"NO ACEPTABLE"</formula>
    </cfRule>
  </conditionalFormatting>
  <conditionalFormatting sqref="S28">
    <cfRule type="colorScale" priority="1587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056" priority="1588" stopIfTrue="1" operator="equal">
      <formula>"ACEPTABLE"</formula>
    </cfRule>
    <cfRule type="cellIs" dxfId="1055" priority="1589" stopIfTrue="1" operator="equal">
      <formula>"NO ACEPTABLE"</formula>
    </cfRule>
  </conditionalFormatting>
  <conditionalFormatting sqref="O27:O28">
    <cfRule type="colorScale" priority="1584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054" priority="1585" stopIfTrue="1" operator="equal">
      <formula>"ACEPTABLE"</formula>
    </cfRule>
    <cfRule type="cellIs" dxfId="1053" priority="1586" stopIfTrue="1" operator="equal">
      <formula>"NO ACEPTABLE"</formula>
    </cfRule>
  </conditionalFormatting>
  <conditionalFormatting sqref="R27:R28">
    <cfRule type="colorScale" priority="1581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052" priority="1582" stopIfTrue="1" operator="equal">
      <formula>"ACEPTABLE"</formula>
    </cfRule>
    <cfRule type="cellIs" dxfId="1051" priority="1583" stopIfTrue="1" operator="equal">
      <formula>"NO ACEPTABLE"</formula>
    </cfRule>
  </conditionalFormatting>
  <conditionalFormatting sqref="S27:S28">
    <cfRule type="colorScale" priority="1578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050" priority="1579" stopIfTrue="1" operator="equal">
      <formula>"ACEPTABLE"</formula>
    </cfRule>
    <cfRule type="cellIs" dxfId="1049" priority="1580" stopIfTrue="1" operator="equal">
      <formula>"NO ACEPTABLE"</formula>
    </cfRule>
  </conditionalFormatting>
  <conditionalFormatting sqref="O29 R29:S29">
    <cfRule type="cellIs" dxfId="1048" priority="1577" stopIfTrue="1" operator="equal">
      <formula>"N0 Aceptable con control especifico"</formula>
    </cfRule>
  </conditionalFormatting>
  <conditionalFormatting sqref="O29">
    <cfRule type="cellIs" dxfId="1047" priority="1576" stopIfTrue="1" operator="equal">
      <formula>"o"</formula>
    </cfRule>
  </conditionalFormatting>
  <conditionalFormatting sqref="Q29:R29">
    <cfRule type="cellIs" dxfId="1046" priority="1575" stopIfTrue="1" operator="equal">
      <formula>"O"</formula>
    </cfRule>
  </conditionalFormatting>
  <conditionalFormatting sqref="O29">
    <cfRule type="colorScale" priority="1572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045" priority="1573" stopIfTrue="1" operator="equal">
      <formula>"ACEPTABLE"</formula>
    </cfRule>
    <cfRule type="cellIs" dxfId="1044" priority="1574" stopIfTrue="1" operator="equal">
      <formula>"NO ACEPTABLE"</formula>
    </cfRule>
  </conditionalFormatting>
  <conditionalFormatting sqref="R29">
    <cfRule type="colorScale" priority="1569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043" priority="1570" stopIfTrue="1" operator="equal">
      <formula>"ACEPTABLE"</formula>
    </cfRule>
    <cfRule type="cellIs" dxfId="1042" priority="1571" stopIfTrue="1" operator="equal">
      <formula>"NO ACEPTABLE"</formula>
    </cfRule>
  </conditionalFormatting>
  <conditionalFormatting sqref="S29">
    <cfRule type="colorScale" priority="1566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041" priority="1567" stopIfTrue="1" operator="equal">
      <formula>"ACEPTABLE"</formula>
    </cfRule>
    <cfRule type="cellIs" dxfId="1040" priority="1568" stopIfTrue="1" operator="equal">
      <formula>"NO ACEPTABLE"</formula>
    </cfRule>
  </conditionalFormatting>
  <conditionalFormatting sqref="O33 R33:S33">
    <cfRule type="cellIs" dxfId="1039" priority="1565" stopIfTrue="1" operator="equal">
      <formula>"N0 Aceptable con control especifico"</formula>
    </cfRule>
  </conditionalFormatting>
  <conditionalFormatting sqref="O33">
    <cfRule type="cellIs" dxfId="1038" priority="1564" stopIfTrue="1" operator="equal">
      <formula>"o"</formula>
    </cfRule>
  </conditionalFormatting>
  <conditionalFormatting sqref="Q33:R33">
    <cfRule type="cellIs" dxfId="1037" priority="1563" stopIfTrue="1" operator="equal">
      <formula>"O"</formula>
    </cfRule>
  </conditionalFormatting>
  <conditionalFormatting sqref="O33">
    <cfRule type="colorScale" priority="1560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036" priority="1561" stopIfTrue="1" operator="equal">
      <formula>"ACEPTABLE"</formula>
    </cfRule>
    <cfRule type="cellIs" dxfId="1035" priority="1562" stopIfTrue="1" operator="equal">
      <formula>"NO ACEPTABLE"</formula>
    </cfRule>
  </conditionalFormatting>
  <conditionalFormatting sqref="R33">
    <cfRule type="colorScale" priority="1557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034" priority="1558" stopIfTrue="1" operator="equal">
      <formula>"ACEPTABLE"</formula>
    </cfRule>
    <cfRule type="cellIs" dxfId="1033" priority="1559" stopIfTrue="1" operator="equal">
      <formula>"NO ACEPTABLE"</formula>
    </cfRule>
  </conditionalFormatting>
  <conditionalFormatting sqref="S33">
    <cfRule type="colorScale" priority="1554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032" priority="1555" stopIfTrue="1" operator="equal">
      <formula>"ACEPTABLE"</formula>
    </cfRule>
    <cfRule type="cellIs" dxfId="1031" priority="1556" stopIfTrue="1" operator="equal">
      <formula>"NO ACEPTABLE"</formula>
    </cfRule>
  </conditionalFormatting>
  <conditionalFormatting sqref="R30:S30 O30 O32 R32:S32">
    <cfRule type="cellIs" dxfId="1030" priority="1553" stopIfTrue="1" operator="equal">
      <formula>"N0 Aceptable con control especifico"</formula>
    </cfRule>
  </conditionalFormatting>
  <conditionalFormatting sqref="O30 O32">
    <cfRule type="cellIs" dxfId="1029" priority="1552" stopIfTrue="1" operator="equal">
      <formula>"o"</formula>
    </cfRule>
  </conditionalFormatting>
  <conditionalFormatting sqref="Q30:R30 Q32:R32">
    <cfRule type="cellIs" dxfId="1028" priority="1551" stopIfTrue="1" operator="equal">
      <formula>"O"</formula>
    </cfRule>
  </conditionalFormatting>
  <conditionalFormatting sqref="O32 O30">
    <cfRule type="colorScale" priority="1548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027" priority="1549" stopIfTrue="1" operator="equal">
      <formula>"ACEPTABLE"</formula>
    </cfRule>
    <cfRule type="cellIs" dxfId="1026" priority="1550" stopIfTrue="1" operator="equal">
      <formula>"NO ACEPTABLE"</formula>
    </cfRule>
  </conditionalFormatting>
  <conditionalFormatting sqref="R32 R30">
    <cfRule type="colorScale" priority="1545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025" priority="1546" stopIfTrue="1" operator="equal">
      <formula>"ACEPTABLE"</formula>
    </cfRule>
    <cfRule type="cellIs" dxfId="1024" priority="1547" stopIfTrue="1" operator="equal">
      <formula>"NO ACEPTABLE"</formula>
    </cfRule>
  </conditionalFormatting>
  <conditionalFormatting sqref="S32 S30">
    <cfRule type="colorScale" priority="1542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023" priority="1543" stopIfTrue="1" operator="equal">
      <formula>"ACEPTABLE"</formula>
    </cfRule>
    <cfRule type="cellIs" dxfId="1022" priority="1544" stopIfTrue="1" operator="equal">
      <formula>"NO ACEPTABLE"</formula>
    </cfRule>
  </conditionalFormatting>
  <conditionalFormatting sqref="O30">
    <cfRule type="colorScale" priority="1539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021" priority="1540" stopIfTrue="1" operator="equal">
      <formula>"ACEPTABLE"</formula>
    </cfRule>
    <cfRule type="cellIs" dxfId="1020" priority="1541" stopIfTrue="1" operator="equal">
      <formula>"NO ACEPTABLE"</formula>
    </cfRule>
  </conditionalFormatting>
  <conditionalFormatting sqref="R30">
    <cfRule type="colorScale" priority="1536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019" priority="1537" stopIfTrue="1" operator="equal">
      <formula>"ACEPTABLE"</formula>
    </cfRule>
    <cfRule type="cellIs" dxfId="1018" priority="1538" stopIfTrue="1" operator="equal">
      <formula>"NO ACEPTABLE"</formula>
    </cfRule>
  </conditionalFormatting>
  <conditionalFormatting sqref="S30">
    <cfRule type="colorScale" priority="1533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017" priority="1534" stopIfTrue="1" operator="equal">
      <formula>"ACEPTABLE"</formula>
    </cfRule>
    <cfRule type="cellIs" dxfId="1016" priority="1535" stopIfTrue="1" operator="equal">
      <formula>"NO ACEPTABLE"</formula>
    </cfRule>
  </conditionalFormatting>
  <conditionalFormatting sqref="O32">
    <cfRule type="colorScale" priority="1530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015" priority="1531" stopIfTrue="1" operator="equal">
      <formula>"ACEPTABLE"</formula>
    </cfRule>
    <cfRule type="cellIs" dxfId="1014" priority="1532" stopIfTrue="1" operator="equal">
      <formula>"NO ACEPTABLE"</formula>
    </cfRule>
  </conditionalFormatting>
  <conditionalFormatting sqref="R32">
    <cfRule type="colorScale" priority="1527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013" priority="1528" stopIfTrue="1" operator="equal">
      <formula>"ACEPTABLE"</formula>
    </cfRule>
    <cfRule type="cellIs" dxfId="1012" priority="1529" stopIfTrue="1" operator="equal">
      <formula>"NO ACEPTABLE"</formula>
    </cfRule>
  </conditionalFormatting>
  <conditionalFormatting sqref="S32">
    <cfRule type="colorScale" priority="1524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011" priority="1525" stopIfTrue="1" operator="equal">
      <formula>"ACEPTABLE"</formula>
    </cfRule>
    <cfRule type="cellIs" dxfId="1010" priority="1526" stopIfTrue="1" operator="equal">
      <formula>"NO ACEPTABLE"</formula>
    </cfRule>
  </conditionalFormatting>
  <conditionalFormatting sqref="R34:S35 O34:O35 O37 R37:S37">
    <cfRule type="cellIs" dxfId="1009" priority="1409" stopIfTrue="1" operator="equal">
      <formula>"N0 Aceptable con control especifico"</formula>
    </cfRule>
  </conditionalFormatting>
  <conditionalFormatting sqref="O34:O35 O37">
    <cfRule type="cellIs" dxfId="1008" priority="1408" stopIfTrue="1" operator="equal">
      <formula>"o"</formula>
    </cfRule>
  </conditionalFormatting>
  <conditionalFormatting sqref="Q34:R35 Q37:R37">
    <cfRule type="cellIs" dxfId="1007" priority="1407" stopIfTrue="1" operator="equal">
      <formula>"O"</formula>
    </cfRule>
  </conditionalFormatting>
  <conditionalFormatting sqref="O37 O35">
    <cfRule type="colorScale" priority="1404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006" priority="1405" stopIfTrue="1" operator="equal">
      <formula>"ACEPTABLE"</formula>
    </cfRule>
    <cfRule type="cellIs" dxfId="1005" priority="1406" stopIfTrue="1" operator="equal">
      <formula>"NO ACEPTABLE"</formula>
    </cfRule>
  </conditionalFormatting>
  <conditionalFormatting sqref="R37 R35">
    <cfRule type="colorScale" priority="1401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004" priority="1402" stopIfTrue="1" operator="equal">
      <formula>"ACEPTABLE"</formula>
    </cfRule>
    <cfRule type="cellIs" dxfId="1003" priority="1403" stopIfTrue="1" operator="equal">
      <formula>"NO ACEPTABLE"</formula>
    </cfRule>
  </conditionalFormatting>
  <conditionalFormatting sqref="S37 S35">
    <cfRule type="colorScale" priority="1398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002" priority="1399" stopIfTrue="1" operator="equal">
      <formula>"ACEPTABLE"</formula>
    </cfRule>
    <cfRule type="cellIs" dxfId="1001" priority="1400" stopIfTrue="1" operator="equal">
      <formula>"NO ACEPTABLE"</formula>
    </cfRule>
  </conditionalFormatting>
  <conditionalFormatting sqref="O34">
    <cfRule type="colorScale" priority="1395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000" priority="1396" stopIfTrue="1" operator="equal">
      <formula>"ACEPTABLE"</formula>
    </cfRule>
    <cfRule type="cellIs" dxfId="999" priority="1397" stopIfTrue="1" operator="equal">
      <formula>"NO ACEPTABLE"</formula>
    </cfRule>
  </conditionalFormatting>
  <conditionalFormatting sqref="R34">
    <cfRule type="colorScale" priority="1392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998" priority="1393" stopIfTrue="1" operator="equal">
      <formula>"ACEPTABLE"</formula>
    </cfRule>
    <cfRule type="cellIs" dxfId="997" priority="1394" stopIfTrue="1" operator="equal">
      <formula>"NO ACEPTABLE"</formula>
    </cfRule>
  </conditionalFormatting>
  <conditionalFormatting sqref="S34">
    <cfRule type="colorScale" priority="1389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996" priority="1390" stopIfTrue="1" operator="equal">
      <formula>"ACEPTABLE"</formula>
    </cfRule>
    <cfRule type="cellIs" dxfId="995" priority="1391" stopIfTrue="1" operator="equal">
      <formula>"NO ACEPTABLE"</formula>
    </cfRule>
  </conditionalFormatting>
  <conditionalFormatting sqref="O37">
    <cfRule type="colorScale" priority="1386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994" priority="1387" stopIfTrue="1" operator="equal">
      <formula>"ACEPTABLE"</formula>
    </cfRule>
    <cfRule type="cellIs" dxfId="993" priority="1388" stopIfTrue="1" operator="equal">
      <formula>"NO ACEPTABLE"</formula>
    </cfRule>
  </conditionalFormatting>
  <conditionalFormatting sqref="R37">
    <cfRule type="colorScale" priority="1383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992" priority="1384" stopIfTrue="1" operator="equal">
      <formula>"ACEPTABLE"</formula>
    </cfRule>
    <cfRule type="cellIs" dxfId="991" priority="1385" stopIfTrue="1" operator="equal">
      <formula>"NO ACEPTABLE"</formula>
    </cfRule>
  </conditionalFormatting>
  <conditionalFormatting sqref="S37">
    <cfRule type="colorScale" priority="1380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990" priority="1381" stopIfTrue="1" operator="equal">
      <formula>"ACEPTABLE"</formula>
    </cfRule>
    <cfRule type="cellIs" dxfId="989" priority="1382" stopIfTrue="1" operator="equal">
      <formula>"NO ACEPTABLE"</formula>
    </cfRule>
  </conditionalFormatting>
  <conditionalFormatting sqref="S19">
    <cfRule type="cellIs" dxfId="988" priority="338" stopIfTrue="1" operator="equal">
      <formula>"N0 Aceptable con control especifico"</formula>
    </cfRule>
  </conditionalFormatting>
  <conditionalFormatting sqref="S19">
    <cfRule type="colorScale" priority="335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987" priority="336" stopIfTrue="1" operator="equal">
      <formula>"ACEPTABLE"</formula>
    </cfRule>
    <cfRule type="cellIs" dxfId="986" priority="337" stopIfTrue="1" operator="equal">
      <formula>"NO ACEPTABLE"</formula>
    </cfRule>
  </conditionalFormatting>
  <conditionalFormatting sqref="S19">
    <cfRule type="colorScale" priority="332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985" priority="333" stopIfTrue="1" operator="equal">
      <formula>"ACEPTABLE"</formula>
    </cfRule>
    <cfRule type="cellIs" dxfId="984" priority="334" stopIfTrue="1" operator="equal">
      <formula>"NO ACEPTABLE"</formula>
    </cfRule>
  </conditionalFormatting>
  <conditionalFormatting sqref="R19 O19">
    <cfRule type="cellIs" dxfId="983" priority="331" stopIfTrue="1" operator="equal">
      <formula>"N0 Aceptable con control especifico"</formula>
    </cfRule>
  </conditionalFormatting>
  <conditionalFormatting sqref="O19">
    <cfRule type="cellIs" dxfId="982" priority="330" stopIfTrue="1" operator="equal">
      <formula>"o"</formula>
    </cfRule>
  </conditionalFormatting>
  <conditionalFormatting sqref="Q19:R19">
    <cfRule type="cellIs" dxfId="981" priority="329" stopIfTrue="1" operator="equal">
      <formula>"O"</formula>
    </cfRule>
  </conditionalFormatting>
  <conditionalFormatting sqref="O19">
    <cfRule type="colorScale" priority="326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980" priority="327" stopIfTrue="1" operator="equal">
      <formula>"ACEPTABLE"</formula>
    </cfRule>
    <cfRule type="cellIs" dxfId="979" priority="328" stopIfTrue="1" operator="equal">
      <formula>"NO ACEPTABLE"</formula>
    </cfRule>
  </conditionalFormatting>
  <conditionalFormatting sqref="R19">
    <cfRule type="colorScale" priority="323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978" priority="324" stopIfTrue="1" operator="equal">
      <formula>"ACEPTABLE"</formula>
    </cfRule>
    <cfRule type="cellIs" dxfId="977" priority="325" stopIfTrue="1" operator="equal">
      <formula>"NO ACEPTABLE"</formula>
    </cfRule>
  </conditionalFormatting>
  <conditionalFormatting sqref="S31">
    <cfRule type="cellIs" dxfId="976" priority="322" stopIfTrue="1" operator="equal">
      <formula>"N0 Aceptable con control especifico"</formula>
    </cfRule>
  </conditionalFormatting>
  <conditionalFormatting sqref="S31">
    <cfRule type="colorScale" priority="319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975" priority="320" stopIfTrue="1" operator="equal">
      <formula>"ACEPTABLE"</formula>
    </cfRule>
    <cfRule type="cellIs" dxfId="974" priority="321" stopIfTrue="1" operator="equal">
      <formula>"NO ACEPTABLE"</formula>
    </cfRule>
  </conditionalFormatting>
  <conditionalFormatting sqref="S31">
    <cfRule type="colorScale" priority="316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973" priority="317" stopIfTrue="1" operator="equal">
      <formula>"ACEPTABLE"</formula>
    </cfRule>
    <cfRule type="cellIs" dxfId="972" priority="318" stopIfTrue="1" operator="equal">
      <formula>"NO ACEPTABLE"</formula>
    </cfRule>
  </conditionalFormatting>
  <conditionalFormatting sqref="R31 O31">
    <cfRule type="cellIs" dxfId="971" priority="315" stopIfTrue="1" operator="equal">
      <formula>"N0 Aceptable con control especifico"</formula>
    </cfRule>
  </conditionalFormatting>
  <conditionalFormatting sqref="O31">
    <cfRule type="cellIs" dxfId="970" priority="314" stopIfTrue="1" operator="equal">
      <formula>"o"</formula>
    </cfRule>
  </conditionalFormatting>
  <conditionalFormatting sqref="Q31:R31">
    <cfRule type="cellIs" dxfId="969" priority="313" stopIfTrue="1" operator="equal">
      <formula>"O"</formula>
    </cfRule>
  </conditionalFormatting>
  <conditionalFormatting sqref="O31">
    <cfRule type="colorScale" priority="310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968" priority="311" stopIfTrue="1" operator="equal">
      <formula>"ACEPTABLE"</formula>
    </cfRule>
    <cfRule type="cellIs" dxfId="967" priority="312" stopIfTrue="1" operator="equal">
      <formula>"NO ACEPTABLE"</formula>
    </cfRule>
  </conditionalFormatting>
  <conditionalFormatting sqref="R31">
    <cfRule type="colorScale" priority="307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966" priority="308" stopIfTrue="1" operator="equal">
      <formula>"ACEPTABLE"</formula>
    </cfRule>
    <cfRule type="cellIs" dxfId="965" priority="309" stopIfTrue="1" operator="equal">
      <formula>"NO ACEPTABLE"</formula>
    </cfRule>
  </conditionalFormatting>
  <conditionalFormatting sqref="O36 R36:S36">
    <cfRule type="cellIs" dxfId="964" priority="146" stopIfTrue="1" operator="equal">
      <formula>"N0 Aceptable con control especifico"</formula>
    </cfRule>
  </conditionalFormatting>
  <conditionalFormatting sqref="O36">
    <cfRule type="cellIs" dxfId="963" priority="145" stopIfTrue="1" operator="equal">
      <formula>"o"</formula>
    </cfRule>
  </conditionalFormatting>
  <conditionalFormatting sqref="Q36:R36">
    <cfRule type="cellIs" dxfId="962" priority="144" stopIfTrue="1" operator="equal">
      <formula>"O"</formula>
    </cfRule>
  </conditionalFormatting>
  <conditionalFormatting sqref="O36">
    <cfRule type="colorScale" priority="141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961" priority="142" stopIfTrue="1" operator="equal">
      <formula>"ACEPTABLE"</formula>
    </cfRule>
    <cfRule type="cellIs" dxfId="960" priority="143" stopIfTrue="1" operator="equal">
      <formula>"NO ACEPTABLE"</formula>
    </cfRule>
  </conditionalFormatting>
  <conditionalFormatting sqref="R36">
    <cfRule type="colorScale" priority="138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959" priority="139" stopIfTrue="1" operator="equal">
      <formula>"ACEPTABLE"</formula>
    </cfRule>
    <cfRule type="cellIs" dxfId="958" priority="140" stopIfTrue="1" operator="equal">
      <formula>"NO ACEPTABLE"</formula>
    </cfRule>
  </conditionalFormatting>
  <conditionalFormatting sqref="S36">
    <cfRule type="colorScale" priority="135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957" priority="136" stopIfTrue="1" operator="equal">
      <formula>"ACEPTABLE"</formula>
    </cfRule>
    <cfRule type="cellIs" dxfId="956" priority="137" stopIfTrue="1" operator="equal">
      <formula>"NO ACEPTABLE"</formula>
    </cfRule>
  </conditionalFormatting>
  <conditionalFormatting sqref="O15">
    <cfRule type="colorScale" priority="1935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955" priority="1936" stopIfTrue="1" operator="equal">
      <formula>"ACEPTABLE"</formula>
    </cfRule>
    <cfRule type="cellIs" dxfId="954" priority="1937" stopIfTrue="1" operator="equal">
      <formula>"NO ACEPTABLE"</formula>
    </cfRule>
  </conditionalFormatting>
  <conditionalFormatting sqref="R15">
    <cfRule type="colorScale" priority="1938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953" priority="1939" stopIfTrue="1" operator="equal">
      <formula>"ACEPTABLE"</formula>
    </cfRule>
    <cfRule type="cellIs" dxfId="952" priority="1940" stopIfTrue="1" operator="equal">
      <formula>"NO ACEPTABLE"</formula>
    </cfRule>
  </conditionalFormatting>
  <conditionalFormatting sqref="S15">
    <cfRule type="colorScale" priority="1941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951" priority="1942" stopIfTrue="1" operator="equal">
      <formula>"ACEPTABLE"</formula>
    </cfRule>
    <cfRule type="cellIs" dxfId="950" priority="1943" stopIfTrue="1" operator="equal">
      <formula>"NO ACEPTABLE"</formula>
    </cfRule>
  </conditionalFormatting>
  <conditionalFormatting sqref="S40">
    <cfRule type="cellIs" dxfId="949" priority="134" stopIfTrue="1" operator="equal">
      <formula>"N0 Aceptable con control especifico"</formula>
    </cfRule>
  </conditionalFormatting>
  <conditionalFormatting sqref="S40">
    <cfRule type="colorScale" priority="131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948" priority="132" stopIfTrue="1" operator="equal">
      <formula>"ACEPTABLE"</formula>
    </cfRule>
    <cfRule type="cellIs" dxfId="947" priority="133" stopIfTrue="1" operator="equal">
      <formula>"NO ACEPTABLE"</formula>
    </cfRule>
  </conditionalFormatting>
  <conditionalFormatting sqref="S40">
    <cfRule type="colorScale" priority="128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946" priority="129" stopIfTrue="1" operator="equal">
      <formula>"ACEPTABLE"</formula>
    </cfRule>
    <cfRule type="cellIs" dxfId="945" priority="130" stopIfTrue="1" operator="equal">
      <formula>"NO ACEPTABLE"</formula>
    </cfRule>
  </conditionalFormatting>
  <conditionalFormatting sqref="R40 O40">
    <cfRule type="cellIs" dxfId="944" priority="127" stopIfTrue="1" operator="equal">
      <formula>"N0 Aceptable con control especifico"</formula>
    </cfRule>
  </conditionalFormatting>
  <conditionalFormatting sqref="O40">
    <cfRule type="cellIs" dxfId="943" priority="126" stopIfTrue="1" operator="equal">
      <formula>"o"</formula>
    </cfRule>
  </conditionalFormatting>
  <conditionalFormatting sqref="Q40:R40">
    <cfRule type="cellIs" dxfId="942" priority="125" stopIfTrue="1" operator="equal">
      <formula>"O"</formula>
    </cfRule>
  </conditionalFormatting>
  <conditionalFormatting sqref="O40">
    <cfRule type="colorScale" priority="122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941" priority="123" stopIfTrue="1" operator="equal">
      <formula>"ACEPTABLE"</formula>
    </cfRule>
    <cfRule type="cellIs" dxfId="940" priority="124" stopIfTrue="1" operator="equal">
      <formula>"NO ACEPTABLE"</formula>
    </cfRule>
  </conditionalFormatting>
  <conditionalFormatting sqref="R40">
    <cfRule type="colorScale" priority="119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939" priority="120" stopIfTrue="1" operator="equal">
      <formula>"ACEPTABLE"</formula>
    </cfRule>
    <cfRule type="cellIs" dxfId="938" priority="121" stopIfTrue="1" operator="equal">
      <formula>"NO ACEPTABLE"</formula>
    </cfRule>
  </conditionalFormatting>
  <conditionalFormatting sqref="R42:S42 O42">
    <cfRule type="cellIs" dxfId="937" priority="118" stopIfTrue="1" operator="equal">
      <formula>"N0 Aceptable con control especifico"</formula>
    </cfRule>
  </conditionalFormatting>
  <conditionalFormatting sqref="O42">
    <cfRule type="cellIs" dxfId="936" priority="117" stopIfTrue="1" operator="equal">
      <formula>"o"</formula>
    </cfRule>
  </conditionalFormatting>
  <conditionalFormatting sqref="Q42:R42">
    <cfRule type="cellIs" dxfId="935" priority="116" stopIfTrue="1" operator="equal">
      <formula>"O"</formula>
    </cfRule>
  </conditionalFormatting>
  <conditionalFormatting sqref="O42">
    <cfRule type="colorScale" priority="113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934" priority="114" stopIfTrue="1" operator="equal">
      <formula>"ACEPTABLE"</formula>
    </cfRule>
    <cfRule type="cellIs" dxfId="933" priority="115" stopIfTrue="1" operator="equal">
      <formula>"NO ACEPTABLE"</formula>
    </cfRule>
  </conditionalFormatting>
  <conditionalFormatting sqref="R42">
    <cfRule type="colorScale" priority="110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932" priority="111" stopIfTrue="1" operator="equal">
      <formula>"ACEPTABLE"</formula>
    </cfRule>
    <cfRule type="cellIs" dxfId="931" priority="112" stopIfTrue="1" operator="equal">
      <formula>"NO ACEPTABLE"</formula>
    </cfRule>
  </conditionalFormatting>
  <conditionalFormatting sqref="S42">
    <cfRule type="colorScale" priority="107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930" priority="108" stopIfTrue="1" operator="equal">
      <formula>"ACEPTABLE"</formula>
    </cfRule>
    <cfRule type="cellIs" dxfId="929" priority="109" stopIfTrue="1" operator="equal">
      <formula>"NO ACEPTABLE"</formula>
    </cfRule>
  </conditionalFormatting>
  <conditionalFormatting sqref="O43 R43:S43">
    <cfRule type="cellIs" dxfId="928" priority="97" stopIfTrue="1" operator="equal">
      <formula>"N0 Aceptable con control especifico"</formula>
    </cfRule>
  </conditionalFormatting>
  <conditionalFormatting sqref="O43">
    <cfRule type="cellIs" dxfId="927" priority="96" stopIfTrue="1" operator="equal">
      <formula>"o"</formula>
    </cfRule>
  </conditionalFormatting>
  <conditionalFormatting sqref="Q43:R43">
    <cfRule type="cellIs" dxfId="926" priority="95" stopIfTrue="1" operator="equal">
      <formula>"O"</formula>
    </cfRule>
  </conditionalFormatting>
  <conditionalFormatting sqref="O43">
    <cfRule type="colorScale" priority="98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925" priority="99" stopIfTrue="1" operator="equal">
      <formula>"ACEPTABLE"</formula>
    </cfRule>
    <cfRule type="cellIs" dxfId="924" priority="100" stopIfTrue="1" operator="equal">
      <formula>"NO ACEPTABLE"</formula>
    </cfRule>
  </conditionalFormatting>
  <conditionalFormatting sqref="R43">
    <cfRule type="colorScale" priority="101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923" priority="102" stopIfTrue="1" operator="equal">
      <formula>"ACEPTABLE"</formula>
    </cfRule>
    <cfRule type="cellIs" dxfId="922" priority="103" stopIfTrue="1" operator="equal">
      <formula>"NO ACEPTABLE"</formula>
    </cfRule>
  </conditionalFormatting>
  <conditionalFormatting sqref="S43">
    <cfRule type="colorScale" priority="104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921" priority="105" stopIfTrue="1" operator="equal">
      <formula>"ACEPTABLE"</formula>
    </cfRule>
    <cfRule type="cellIs" dxfId="920" priority="106" stopIfTrue="1" operator="equal">
      <formula>"NO ACEPTABLE"</formula>
    </cfRule>
  </conditionalFormatting>
  <conditionalFormatting sqref="O7 R7:S7">
    <cfRule type="cellIs" dxfId="919" priority="94" stopIfTrue="1" operator="equal">
      <formula>"N0 Aceptable con control especifico"</formula>
    </cfRule>
  </conditionalFormatting>
  <conditionalFormatting sqref="O7">
    <cfRule type="cellIs" dxfId="918" priority="93" stopIfTrue="1" operator="equal">
      <formula>"o"</formula>
    </cfRule>
  </conditionalFormatting>
  <conditionalFormatting sqref="Q7:R7">
    <cfRule type="cellIs" dxfId="917" priority="92" stopIfTrue="1" operator="equal">
      <formula>"O"</formula>
    </cfRule>
  </conditionalFormatting>
  <conditionalFormatting sqref="O7">
    <cfRule type="colorScale" priority="89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916" priority="90" stopIfTrue="1" operator="equal">
      <formula>"ACEPTABLE"</formula>
    </cfRule>
    <cfRule type="cellIs" dxfId="915" priority="91" stopIfTrue="1" operator="equal">
      <formula>"NO ACEPTABLE"</formula>
    </cfRule>
  </conditionalFormatting>
  <conditionalFormatting sqref="R7">
    <cfRule type="colorScale" priority="86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914" priority="87" stopIfTrue="1" operator="equal">
      <formula>"ACEPTABLE"</formula>
    </cfRule>
    <cfRule type="cellIs" dxfId="913" priority="88" stopIfTrue="1" operator="equal">
      <formula>"NO ACEPTABLE"</formula>
    </cfRule>
  </conditionalFormatting>
  <conditionalFormatting sqref="S7">
    <cfRule type="colorScale" priority="83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912" priority="84" stopIfTrue="1" operator="equal">
      <formula>"ACEPTABLE"</formula>
    </cfRule>
    <cfRule type="cellIs" dxfId="911" priority="85" stopIfTrue="1" operator="equal">
      <formula>"NO ACEPTABLE"</formula>
    </cfRule>
  </conditionalFormatting>
  <conditionalFormatting sqref="O21 R21:S21">
    <cfRule type="cellIs" dxfId="910" priority="82" stopIfTrue="1" operator="equal">
      <formula>"N0 Aceptable con control especifico"</formula>
    </cfRule>
  </conditionalFormatting>
  <conditionalFormatting sqref="O21">
    <cfRule type="cellIs" dxfId="909" priority="81" stopIfTrue="1" operator="equal">
      <formula>"o"</formula>
    </cfRule>
  </conditionalFormatting>
  <conditionalFormatting sqref="Q21:R21">
    <cfRule type="cellIs" dxfId="908" priority="80" stopIfTrue="1" operator="equal">
      <formula>"O"</formula>
    </cfRule>
  </conditionalFormatting>
  <conditionalFormatting sqref="O21">
    <cfRule type="colorScale" priority="77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907" priority="78" stopIfTrue="1" operator="equal">
      <formula>"ACEPTABLE"</formula>
    </cfRule>
    <cfRule type="cellIs" dxfId="906" priority="79" stopIfTrue="1" operator="equal">
      <formula>"NO ACEPTABLE"</formula>
    </cfRule>
  </conditionalFormatting>
  <conditionalFormatting sqref="R21">
    <cfRule type="colorScale" priority="74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905" priority="75" stopIfTrue="1" operator="equal">
      <formula>"ACEPTABLE"</formula>
    </cfRule>
    <cfRule type="cellIs" dxfId="904" priority="76" stopIfTrue="1" operator="equal">
      <formula>"NO ACEPTABLE"</formula>
    </cfRule>
  </conditionalFormatting>
  <conditionalFormatting sqref="S21">
    <cfRule type="colorScale" priority="71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903" priority="72" stopIfTrue="1" operator="equal">
      <formula>"ACEPTABLE"</formula>
    </cfRule>
    <cfRule type="cellIs" dxfId="902" priority="73" stopIfTrue="1" operator="equal">
      <formula>"NO ACEPTABLE"</formula>
    </cfRule>
  </conditionalFormatting>
  <conditionalFormatting sqref="S39">
    <cfRule type="cellIs" dxfId="901" priority="70" stopIfTrue="1" operator="equal">
      <formula>"N0 Aceptable con control especifico"</formula>
    </cfRule>
  </conditionalFormatting>
  <conditionalFormatting sqref="S39">
    <cfRule type="colorScale" priority="67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900" priority="68" stopIfTrue="1" operator="equal">
      <formula>"ACEPTABLE"</formula>
    </cfRule>
    <cfRule type="cellIs" dxfId="899" priority="69" stopIfTrue="1" operator="equal">
      <formula>"NO ACEPTABLE"</formula>
    </cfRule>
  </conditionalFormatting>
  <conditionalFormatting sqref="S39">
    <cfRule type="colorScale" priority="64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898" priority="65" stopIfTrue="1" operator="equal">
      <formula>"ACEPTABLE"</formula>
    </cfRule>
    <cfRule type="cellIs" dxfId="897" priority="66" stopIfTrue="1" operator="equal">
      <formula>"NO ACEPTABLE"</formula>
    </cfRule>
  </conditionalFormatting>
  <conditionalFormatting sqref="R39 O39">
    <cfRule type="cellIs" dxfId="896" priority="63" stopIfTrue="1" operator="equal">
      <formula>"N0 Aceptable con control especifico"</formula>
    </cfRule>
  </conditionalFormatting>
  <conditionalFormatting sqref="O39">
    <cfRule type="cellIs" dxfId="895" priority="62" stopIfTrue="1" operator="equal">
      <formula>"o"</formula>
    </cfRule>
  </conditionalFormatting>
  <conditionalFormatting sqref="Q39:R39">
    <cfRule type="cellIs" dxfId="894" priority="61" stopIfTrue="1" operator="equal">
      <formula>"O"</formula>
    </cfRule>
  </conditionalFormatting>
  <conditionalFormatting sqref="O39">
    <cfRule type="colorScale" priority="58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893" priority="59" stopIfTrue="1" operator="equal">
      <formula>"ACEPTABLE"</formula>
    </cfRule>
    <cfRule type="cellIs" dxfId="892" priority="60" stopIfTrue="1" operator="equal">
      <formula>"NO ACEPTABLE"</formula>
    </cfRule>
  </conditionalFormatting>
  <conditionalFormatting sqref="R39">
    <cfRule type="colorScale" priority="55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891" priority="56" stopIfTrue="1" operator="equal">
      <formula>"ACEPTABLE"</formula>
    </cfRule>
    <cfRule type="cellIs" dxfId="890" priority="57" stopIfTrue="1" operator="equal">
      <formula>"NO ACEPTABLE"</formula>
    </cfRule>
  </conditionalFormatting>
  <conditionalFormatting sqref="Q18:R18">
    <cfRule type="cellIs" dxfId="889" priority="43" stopIfTrue="1" operator="equal">
      <formula>"O"</formula>
    </cfRule>
  </conditionalFormatting>
  <conditionalFormatting sqref="O18 R18:S18">
    <cfRule type="cellIs" dxfId="888" priority="45" stopIfTrue="1" operator="equal">
      <formula>"N0 Aceptable con control especifico"</formula>
    </cfRule>
  </conditionalFormatting>
  <conditionalFormatting sqref="O18">
    <cfRule type="cellIs" dxfId="887" priority="44" stopIfTrue="1" operator="equal">
      <formula>"o"</formula>
    </cfRule>
  </conditionalFormatting>
  <conditionalFormatting sqref="O18">
    <cfRule type="colorScale" priority="46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886" priority="47" stopIfTrue="1" operator="equal">
      <formula>"ACEPTABLE"</formula>
    </cfRule>
    <cfRule type="cellIs" dxfId="885" priority="48" stopIfTrue="1" operator="equal">
      <formula>"NO ACEPTABLE"</formula>
    </cfRule>
  </conditionalFormatting>
  <conditionalFormatting sqref="R18">
    <cfRule type="colorScale" priority="49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884" priority="50" stopIfTrue="1" operator="equal">
      <formula>"ACEPTABLE"</formula>
    </cfRule>
    <cfRule type="cellIs" dxfId="883" priority="51" stopIfTrue="1" operator="equal">
      <formula>"NO ACEPTABLE"</formula>
    </cfRule>
  </conditionalFormatting>
  <conditionalFormatting sqref="S18">
    <cfRule type="colorScale" priority="52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882" priority="53" stopIfTrue="1" operator="equal">
      <formula>"ACEPTABLE"</formula>
    </cfRule>
    <cfRule type="cellIs" dxfId="881" priority="54" stopIfTrue="1" operator="equal">
      <formula>"NO ACEPTABLE"</formula>
    </cfRule>
  </conditionalFormatting>
  <conditionalFormatting sqref="O41 R41:S41">
    <cfRule type="cellIs" dxfId="880" priority="33" stopIfTrue="1" operator="equal">
      <formula>"N0 Aceptable con control especifico"</formula>
    </cfRule>
  </conditionalFormatting>
  <conditionalFormatting sqref="O41">
    <cfRule type="cellIs" dxfId="879" priority="32" stopIfTrue="1" operator="equal">
      <formula>"o"</formula>
    </cfRule>
  </conditionalFormatting>
  <conditionalFormatting sqref="Q41:R41">
    <cfRule type="cellIs" dxfId="878" priority="31" stopIfTrue="1" operator="equal">
      <formula>"O"</formula>
    </cfRule>
  </conditionalFormatting>
  <conditionalFormatting sqref="O41">
    <cfRule type="colorScale" priority="28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877" priority="29" stopIfTrue="1" operator="equal">
      <formula>"ACEPTABLE"</formula>
    </cfRule>
    <cfRule type="cellIs" dxfId="876" priority="30" stopIfTrue="1" operator="equal">
      <formula>"NO ACEPTABLE"</formula>
    </cfRule>
  </conditionalFormatting>
  <conditionalFormatting sqref="R41">
    <cfRule type="colorScale" priority="25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875" priority="26" stopIfTrue="1" operator="equal">
      <formula>"ACEPTABLE"</formula>
    </cfRule>
    <cfRule type="cellIs" dxfId="874" priority="27" stopIfTrue="1" operator="equal">
      <formula>"NO ACEPTABLE"</formula>
    </cfRule>
  </conditionalFormatting>
  <conditionalFormatting sqref="S41">
    <cfRule type="colorScale" priority="22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873" priority="23" stopIfTrue="1" operator="equal">
      <formula>"ACEPTABLE"</formula>
    </cfRule>
    <cfRule type="cellIs" dxfId="872" priority="24" stopIfTrue="1" operator="equal">
      <formula>"NO ACEPTABLE"</formula>
    </cfRule>
  </conditionalFormatting>
  <conditionalFormatting sqref="O41">
    <cfRule type="colorScale" priority="34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871" priority="35" stopIfTrue="1" operator="equal">
      <formula>"ACEPTABLE"</formula>
    </cfRule>
    <cfRule type="cellIs" dxfId="870" priority="36" stopIfTrue="1" operator="equal">
      <formula>"NO ACEPTABLE"</formula>
    </cfRule>
  </conditionalFormatting>
  <conditionalFormatting sqref="R41">
    <cfRule type="colorScale" priority="37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869" priority="38" stopIfTrue="1" operator="equal">
      <formula>"ACEPTABLE"</formula>
    </cfRule>
    <cfRule type="cellIs" dxfId="868" priority="39" stopIfTrue="1" operator="equal">
      <formula>"NO ACEPTABLE"</formula>
    </cfRule>
  </conditionalFormatting>
  <conditionalFormatting sqref="S41">
    <cfRule type="colorScale" priority="40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867" priority="41" stopIfTrue="1" operator="equal">
      <formula>"ACEPTABLE"</formula>
    </cfRule>
    <cfRule type="cellIs" dxfId="866" priority="42" stopIfTrue="1" operator="equal">
      <formula>"NO ACEPTABLE"</formula>
    </cfRule>
  </conditionalFormatting>
  <conditionalFormatting sqref="O38 R38:S38">
    <cfRule type="cellIs" dxfId="865" priority="12" stopIfTrue="1" operator="equal">
      <formula>"N0 Aceptable con control especifico"</formula>
    </cfRule>
  </conditionalFormatting>
  <conditionalFormatting sqref="O38">
    <cfRule type="cellIs" dxfId="864" priority="11" stopIfTrue="1" operator="equal">
      <formula>"o"</formula>
    </cfRule>
  </conditionalFormatting>
  <conditionalFormatting sqref="Q38:R38">
    <cfRule type="cellIs" dxfId="863" priority="10" stopIfTrue="1" operator="equal">
      <formula>"O"</formula>
    </cfRule>
  </conditionalFormatting>
  <conditionalFormatting sqref="O38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862" priority="8" stopIfTrue="1" operator="equal">
      <formula>"ACEPTABLE"</formula>
    </cfRule>
    <cfRule type="cellIs" dxfId="861" priority="9" stopIfTrue="1" operator="equal">
      <formula>"NO ACEPTABLE"</formula>
    </cfRule>
  </conditionalFormatting>
  <conditionalFormatting sqref="R38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860" priority="5" stopIfTrue="1" operator="equal">
      <formula>"ACEPTABLE"</formula>
    </cfRule>
    <cfRule type="cellIs" dxfId="859" priority="6" stopIfTrue="1" operator="equal">
      <formula>"NO ACEPTABLE"</formula>
    </cfRule>
  </conditionalFormatting>
  <conditionalFormatting sqref="S38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858" priority="2" stopIfTrue="1" operator="equal">
      <formula>"ACEPTABLE"</formula>
    </cfRule>
    <cfRule type="cellIs" dxfId="857" priority="3" stopIfTrue="1" operator="equal">
      <formula>"NO ACEPTABLE"</formula>
    </cfRule>
  </conditionalFormatting>
  <conditionalFormatting sqref="O38">
    <cfRule type="colorScale" priority="13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856" priority="14" stopIfTrue="1" operator="equal">
      <formula>"ACEPTABLE"</formula>
    </cfRule>
    <cfRule type="cellIs" dxfId="855" priority="15" stopIfTrue="1" operator="equal">
      <formula>"NO ACEPTABLE"</formula>
    </cfRule>
  </conditionalFormatting>
  <conditionalFormatting sqref="R38">
    <cfRule type="colorScale" priority="16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854" priority="17" stopIfTrue="1" operator="equal">
      <formula>"ACEPTABLE"</formula>
    </cfRule>
    <cfRule type="cellIs" dxfId="853" priority="18" stopIfTrue="1" operator="equal">
      <formula>"NO ACEPTABLE"</formula>
    </cfRule>
  </conditionalFormatting>
  <conditionalFormatting sqref="S38">
    <cfRule type="colorScale" priority="19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852" priority="20" stopIfTrue="1" operator="equal">
      <formula>"ACEPTABLE"</formula>
    </cfRule>
    <cfRule type="cellIs" dxfId="851" priority="21" stopIfTrue="1" operator="equal">
      <formula>"NO ACEPTABLE"</formula>
    </cfRule>
  </conditionalFormatting>
  <printOptions horizontalCentered="1"/>
  <pageMargins left="3.937007874015748E-2" right="0.11811023622047245" top="0.51181102362204722" bottom="0.74803149606299213" header="0.15748031496062992" footer="0.31496062992125984"/>
  <pageSetup paperSize="9" scale="26" orientation="landscape" r:id="rId1"/>
  <colBreaks count="1" manualBreakCount="1">
    <brk id="30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Hoja1!$B$2:$B$5</xm:f>
          </x14:formula1>
          <xm:sqref>L5:L41</xm:sqref>
        </x14:dataValidation>
        <x14:dataValidation type="list" allowBlank="1" showInputMessage="1" showErrorMessage="1">
          <x14:formula1>
            <xm:f>Hoja1!$C$2:$C$5</xm:f>
          </x14:formula1>
          <xm:sqref>M5:M41</xm:sqref>
        </x14:dataValidation>
        <x14:dataValidation type="list" allowBlank="1" showInputMessage="1" showErrorMessage="1">
          <x14:formula1>
            <xm:f>Hoja1!$D$2:$D$5</xm:f>
          </x14:formula1>
          <xm:sqref>P5:P41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tabColor theme="6" tint="0.39997558519241921"/>
  </sheetPr>
  <dimension ref="A1:AI34"/>
  <sheetViews>
    <sheetView topLeftCell="A4" zoomScale="40" zoomScaleNormal="40" zoomScaleSheetLayoutView="70" workbookViewId="0">
      <pane xSplit="11" ySplit="1" topLeftCell="L31" activePane="bottomRight" state="frozen"/>
      <selection pane="topRight" activeCell="L4" sqref="L4"/>
      <selection pane="bottomLeft" activeCell="A5" sqref="A5"/>
      <selection pane="bottomRight" activeCell="B5" sqref="B5:AD34"/>
    </sheetView>
  </sheetViews>
  <sheetFormatPr baseColWidth="10" defaultColWidth="11.42578125" defaultRowHeight="16.5" x14ac:dyDescent="0.3"/>
  <cols>
    <col min="1" max="1" width="10" style="2" customWidth="1"/>
    <col min="2" max="2" width="11.42578125" style="2"/>
    <col min="3" max="3" width="13" style="2" customWidth="1"/>
    <col min="4" max="4" width="16.7109375" style="2" customWidth="1"/>
    <col min="5" max="5" width="11.42578125" style="2"/>
    <col min="6" max="6" width="24.28515625" style="2" customWidth="1"/>
    <col min="7" max="7" width="21" style="2" customWidth="1"/>
    <col min="8" max="8" width="24.28515625" style="2" customWidth="1"/>
    <col min="9" max="10" width="16.42578125" style="2" customWidth="1"/>
    <col min="11" max="11" width="16.7109375" style="2" customWidth="1"/>
    <col min="12" max="14" width="11.42578125" style="2" bestFit="1" customWidth="1"/>
    <col min="15" max="15" width="11.42578125" style="2"/>
    <col min="16" max="16" width="11.42578125" style="2" bestFit="1" customWidth="1"/>
    <col min="17" max="17" width="14.42578125" style="2" bestFit="1" customWidth="1"/>
    <col min="18" max="18" width="11.42578125" style="2"/>
    <col min="19" max="19" width="16.42578125" style="2" customWidth="1"/>
    <col min="20" max="21" width="11.42578125" style="2" bestFit="1" customWidth="1"/>
    <col min="22" max="22" width="19" style="2" customWidth="1"/>
    <col min="23" max="23" width="14.140625" style="2" customWidth="1"/>
    <col min="24" max="24" width="13.42578125" style="2" customWidth="1"/>
    <col min="25" max="25" width="12" style="2" customWidth="1"/>
    <col min="26" max="26" width="14.28515625" style="2" customWidth="1"/>
    <col min="27" max="27" width="24" style="2" customWidth="1"/>
    <col min="28" max="28" width="18.85546875" style="2" customWidth="1"/>
    <col min="29" max="29" width="18.140625" style="2" customWidth="1"/>
    <col min="30" max="30" width="18.85546875" style="2" customWidth="1"/>
    <col min="31" max="16384" width="11.42578125" style="2"/>
  </cols>
  <sheetData>
    <row r="1" spans="1:35" ht="137.25" customHeight="1" thickBot="1" x14ac:dyDescent="0.35">
      <c r="A1" s="120"/>
      <c r="B1" s="121"/>
      <c r="C1" s="121"/>
      <c r="D1" s="121"/>
      <c r="E1" s="121"/>
      <c r="F1" s="121"/>
      <c r="G1" s="150" t="s">
        <v>263</v>
      </c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1"/>
      <c r="U1" s="151"/>
      <c r="V1" s="151"/>
      <c r="W1" s="151"/>
      <c r="X1" s="151"/>
      <c r="Y1" s="151"/>
      <c r="Z1" s="151"/>
      <c r="AA1" s="151"/>
      <c r="AB1" s="151"/>
      <c r="AC1" s="151"/>
      <c r="AD1" s="152"/>
      <c r="AE1" s="1"/>
      <c r="AF1" s="1"/>
      <c r="AG1" s="1"/>
      <c r="AH1" s="1"/>
      <c r="AI1" s="1"/>
    </row>
    <row r="2" spans="1:35" ht="39.950000000000003" customHeight="1" thickBot="1" x14ac:dyDescent="0.35">
      <c r="A2" s="153"/>
      <c r="B2" s="154"/>
      <c r="C2" s="154"/>
      <c r="D2" s="154"/>
      <c r="E2" s="154"/>
      <c r="F2" s="155"/>
      <c r="G2" s="156" t="s">
        <v>264</v>
      </c>
      <c r="H2" s="157"/>
      <c r="I2" s="157"/>
      <c r="J2" s="157"/>
      <c r="K2" s="158" t="s">
        <v>265</v>
      </c>
      <c r="L2" s="159"/>
      <c r="M2" s="159"/>
      <c r="N2" s="159"/>
      <c r="O2" s="159"/>
      <c r="P2" s="160"/>
      <c r="Q2" s="38" t="s">
        <v>266</v>
      </c>
      <c r="R2" s="39"/>
      <c r="S2" s="39"/>
      <c r="T2" s="39"/>
      <c r="U2" s="39"/>
      <c r="V2" s="39"/>
      <c r="W2" s="39"/>
      <c r="X2" s="40"/>
      <c r="Y2" s="161" t="s">
        <v>267</v>
      </c>
      <c r="Z2" s="162"/>
      <c r="AA2" s="162"/>
      <c r="AB2" s="162"/>
      <c r="AC2" s="162"/>
      <c r="AD2" s="163"/>
      <c r="AE2" s="1"/>
      <c r="AF2" s="1"/>
      <c r="AG2" s="1"/>
      <c r="AH2" s="1"/>
      <c r="AI2" s="1"/>
    </row>
    <row r="3" spans="1:35" ht="33" x14ac:dyDescent="0.3">
      <c r="A3" s="124" t="s">
        <v>3</v>
      </c>
      <c r="B3" s="126" t="s">
        <v>4</v>
      </c>
      <c r="C3" s="126" t="s">
        <v>5</v>
      </c>
      <c r="D3" s="126" t="s">
        <v>6</v>
      </c>
      <c r="E3" s="128" t="s">
        <v>7</v>
      </c>
      <c r="F3" s="128" t="s">
        <v>8</v>
      </c>
      <c r="G3" s="128"/>
      <c r="H3" s="126" t="s">
        <v>9</v>
      </c>
      <c r="I3" s="128" t="s">
        <v>10</v>
      </c>
      <c r="J3" s="128"/>
      <c r="K3" s="128"/>
      <c r="L3" s="128" t="s">
        <v>11</v>
      </c>
      <c r="M3" s="128"/>
      <c r="N3" s="128"/>
      <c r="O3" s="128"/>
      <c r="P3" s="128"/>
      <c r="Q3" s="128"/>
      <c r="R3" s="128"/>
      <c r="S3" s="3" t="s">
        <v>12</v>
      </c>
      <c r="T3" s="130" t="s">
        <v>13</v>
      </c>
      <c r="U3" s="131"/>
      <c r="V3" s="131"/>
      <c r="W3" s="132"/>
      <c r="X3" s="128" t="s">
        <v>14</v>
      </c>
      <c r="Y3" s="133"/>
      <c r="Z3" s="133"/>
      <c r="AA3" s="133"/>
      <c r="AB3" s="133"/>
      <c r="AC3" s="122" t="s">
        <v>15</v>
      </c>
      <c r="AD3" s="122" t="s">
        <v>16</v>
      </c>
      <c r="AE3" s="1"/>
      <c r="AF3" s="1"/>
      <c r="AG3" s="1"/>
      <c r="AH3" s="1"/>
      <c r="AI3" s="1"/>
    </row>
    <row r="4" spans="1:35" ht="143.25" thickBot="1" x14ac:dyDescent="0.35">
      <c r="A4" s="125"/>
      <c r="B4" s="127"/>
      <c r="C4" s="127"/>
      <c r="D4" s="127"/>
      <c r="E4" s="129"/>
      <c r="F4" s="4" t="s">
        <v>17</v>
      </c>
      <c r="G4" s="4" t="s">
        <v>18</v>
      </c>
      <c r="H4" s="127"/>
      <c r="I4" s="4" t="s">
        <v>19</v>
      </c>
      <c r="J4" s="4" t="s">
        <v>20</v>
      </c>
      <c r="K4" s="4" t="s">
        <v>21</v>
      </c>
      <c r="L4" s="5" t="s">
        <v>22</v>
      </c>
      <c r="M4" s="5" t="s">
        <v>23</v>
      </c>
      <c r="N4" s="5" t="s">
        <v>24</v>
      </c>
      <c r="O4" s="5" t="s">
        <v>25</v>
      </c>
      <c r="P4" s="5" t="s">
        <v>26</v>
      </c>
      <c r="Q4" s="5" t="s">
        <v>27</v>
      </c>
      <c r="R4" s="5" t="s">
        <v>28</v>
      </c>
      <c r="S4" s="5" t="s">
        <v>29</v>
      </c>
      <c r="T4" s="5" t="s">
        <v>30</v>
      </c>
      <c r="U4" s="5" t="s">
        <v>31</v>
      </c>
      <c r="V4" s="5" t="s">
        <v>32</v>
      </c>
      <c r="W4" s="5" t="s">
        <v>33</v>
      </c>
      <c r="X4" s="5" t="s">
        <v>34</v>
      </c>
      <c r="Y4" s="5" t="s">
        <v>35</v>
      </c>
      <c r="Z4" s="5" t="s">
        <v>36</v>
      </c>
      <c r="AA4" s="5" t="s">
        <v>37</v>
      </c>
      <c r="AB4" s="5" t="s">
        <v>38</v>
      </c>
      <c r="AC4" s="123"/>
      <c r="AD4" s="123"/>
      <c r="AE4" s="1"/>
      <c r="AF4" s="1"/>
      <c r="AG4" s="1"/>
      <c r="AH4" s="1"/>
      <c r="AI4" s="1"/>
    </row>
    <row r="5" spans="1:35" ht="269.25" customHeight="1" thickBot="1" x14ac:dyDescent="0.35">
      <c r="A5" s="103" t="s">
        <v>39</v>
      </c>
      <c r="B5" s="147" t="s">
        <v>330</v>
      </c>
      <c r="C5" s="103" t="s">
        <v>331</v>
      </c>
      <c r="D5" s="103" t="s">
        <v>331</v>
      </c>
      <c r="E5" s="6" t="s">
        <v>42</v>
      </c>
      <c r="F5" s="6" t="s">
        <v>43</v>
      </c>
      <c r="G5" s="6" t="s">
        <v>44</v>
      </c>
      <c r="H5" s="7" t="s">
        <v>45</v>
      </c>
      <c r="I5" s="90" t="s">
        <v>46</v>
      </c>
      <c r="J5" s="90" t="s">
        <v>46</v>
      </c>
      <c r="K5" s="10" t="s">
        <v>270</v>
      </c>
      <c r="L5" s="12">
        <v>2</v>
      </c>
      <c r="M5" s="12">
        <v>3</v>
      </c>
      <c r="N5" s="12">
        <f t="shared" ref="N5:N34" si="0">L5*M5</f>
        <v>6</v>
      </c>
      <c r="O5" s="21" t="str">
        <f t="shared" ref="O5:O30" si="1">IF(N5&lt;2,"O",IF(N5&lt;=4,"(B)",IF(N5&lt;=8,"(M)",IF(N5&lt;=20,"(A)","(MA)"))))</f>
        <v>(M)</v>
      </c>
      <c r="P5" s="12">
        <v>10</v>
      </c>
      <c r="Q5" s="21">
        <f t="shared" ref="Q5:Q34" si="2">P5*N5</f>
        <v>60</v>
      </c>
      <c r="R5" s="21" t="str">
        <f t="shared" ref="R5:R34" si="3">IF(Q5&lt;20,"O",IF(Q5&lt;=20,"IV",IF(Q5&lt;=120,"III",IF(Q5&lt;=500,"II","I"))))</f>
        <v>III</v>
      </c>
      <c r="S5" s="22" t="str">
        <f t="shared" ref="S5:S30" si="4">IF(R5="I","No aceptable",IF(R5="II","N0 Aceptable con Control Especifico",IF(R5=0,"","Aceptable")))</f>
        <v>Aceptable</v>
      </c>
      <c r="T5" s="12">
        <v>1</v>
      </c>
      <c r="U5" s="12">
        <v>8</v>
      </c>
      <c r="V5" s="13" t="s">
        <v>48</v>
      </c>
      <c r="W5" s="13" t="s">
        <v>49</v>
      </c>
      <c r="X5" s="12" t="s">
        <v>544</v>
      </c>
      <c r="Y5" s="12" t="s">
        <v>544</v>
      </c>
      <c r="Z5" s="12" t="s">
        <v>544</v>
      </c>
      <c r="AA5" s="12" t="s">
        <v>271</v>
      </c>
      <c r="AB5" s="12" t="s">
        <v>544</v>
      </c>
      <c r="AC5" s="12" t="s">
        <v>272</v>
      </c>
      <c r="AD5" s="12" t="s">
        <v>273</v>
      </c>
      <c r="AE5" s="1"/>
      <c r="AF5" s="1"/>
      <c r="AG5" s="1"/>
      <c r="AH5" s="1"/>
      <c r="AI5" s="1"/>
    </row>
    <row r="6" spans="1:35" ht="148.5" customHeight="1" thickBot="1" x14ac:dyDescent="0.35">
      <c r="A6" s="104"/>
      <c r="B6" s="148"/>
      <c r="C6" s="104"/>
      <c r="D6" s="104"/>
      <c r="E6" s="90" t="s">
        <v>42</v>
      </c>
      <c r="F6" s="6" t="s">
        <v>51</v>
      </c>
      <c r="G6" s="10" t="s">
        <v>44</v>
      </c>
      <c r="H6" s="7" t="s">
        <v>52</v>
      </c>
      <c r="I6" s="10" t="s">
        <v>46</v>
      </c>
      <c r="J6" s="10" t="s">
        <v>46</v>
      </c>
      <c r="K6" s="10" t="s">
        <v>112</v>
      </c>
      <c r="L6" s="12">
        <v>2</v>
      </c>
      <c r="M6" s="12">
        <v>3</v>
      </c>
      <c r="N6" s="12">
        <f t="shared" si="0"/>
        <v>6</v>
      </c>
      <c r="O6" s="21" t="str">
        <f t="shared" si="1"/>
        <v>(M)</v>
      </c>
      <c r="P6" s="12">
        <v>25</v>
      </c>
      <c r="Q6" s="21">
        <f t="shared" si="2"/>
        <v>150</v>
      </c>
      <c r="R6" s="21" t="str">
        <f t="shared" si="3"/>
        <v>II</v>
      </c>
      <c r="S6" s="22" t="str">
        <f t="shared" si="4"/>
        <v>N0 Aceptable con Control Especifico</v>
      </c>
      <c r="T6" s="12">
        <v>1</v>
      </c>
      <c r="U6" s="12">
        <v>8</v>
      </c>
      <c r="V6" s="13" t="s">
        <v>54</v>
      </c>
      <c r="W6" s="13" t="s">
        <v>55</v>
      </c>
      <c r="X6" s="12" t="s">
        <v>544</v>
      </c>
      <c r="Y6" s="12" t="s">
        <v>544</v>
      </c>
      <c r="Z6" s="12" t="s">
        <v>544</v>
      </c>
      <c r="AA6" s="12" t="s">
        <v>274</v>
      </c>
      <c r="AB6" s="12" t="s">
        <v>544</v>
      </c>
      <c r="AC6" s="23" t="s">
        <v>275</v>
      </c>
      <c r="AD6" s="12"/>
      <c r="AE6" s="1"/>
      <c r="AF6" s="1"/>
      <c r="AG6" s="1"/>
      <c r="AH6" s="1"/>
      <c r="AI6" s="1"/>
    </row>
    <row r="7" spans="1:35" ht="142.5" customHeight="1" x14ac:dyDescent="0.3">
      <c r="A7" s="107"/>
      <c r="B7" s="148"/>
      <c r="C7" s="104"/>
      <c r="D7" s="104"/>
      <c r="E7" s="90" t="s">
        <v>42</v>
      </c>
      <c r="F7" s="11" t="s">
        <v>56</v>
      </c>
      <c r="G7" s="12" t="s">
        <v>57</v>
      </c>
      <c r="H7" s="13" t="s">
        <v>58</v>
      </c>
      <c r="I7" s="10" t="s">
        <v>46</v>
      </c>
      <c r="J7" s="10" t="s">
        <v>572</v>
      </c>
      <c r="K7" s="10" t="s">
        <v>46</v>
      </c>
      <c r="L7" s="12">
        <v>2</v>
      </c>
      <c r="M7" s="12">
        <v>3</v>
      </c>
      <c r="N7" s="24">
        <f t="shared" si="0"/>
        <v>6</v>
      </c>
      <c r="O7" s="21" t="str">
        <f t="shared" si="1"/>
        <v>(M)</v>
      </c>
      <c r="P7" s="12">
        <v>10</v>
      </c>
      <c r="Q7" s="21">
        <f t="shared" si="2"/>
        <v>60</v>
      </c>
      <c r="R7" s="21" t="str">
        <f t="shared" si="3"/>
        <v>III</v>
      </c>
      <c r="S7" s="22" t="str">
        <f t="shared" si="4"/>
        <v>Aceptable</v>
      </c>
      <c r="T7" s="24">
        <v>1</v>
      </c>
      <c r="U7" s="24">
        <v>6</v>
      </c>
      <c r="V7" s="13" t="s">
        <v>59</v>
      </c>
      <c r="W7" s="13" t="s">
        <v>60</v>
      </c>
      <c r="X7" s="12" t="s">
        <v>544</v>
      </c>
      <c r="Y7" s="12" t="s">
        <v>544</v>
      </c>
      <c r="Z7" s="12" t="s">
        <v>544</v>
      </c>
      <c r="AA7" s="12" t="s">
        <v>573</v>
      </c>
      <c r="AB7" s="12" t="s">
        <v>544</v>
      </c>
      <c r="AC7" s="27"/>
      <c r="AD7" s="10"/>
      <c r="AE7" s="1"/>
      <c r="AF7" s="1"/>
      <c r="AG7" s="1"/>
      <c r="AH7" s="1"/>
      <c r="AI7" s="1"/>
    </row>
    <row r="8" spans="1:35" ht="138.75" customHeight="1" thickBot="1" x14ac:dyDescent="0.35">
      <c r="A8" s="103" t="s">
        <v>62</v>
      </c>
      <c r="B8" s="148"/>
      <c r="C8" s="104"/>
      <c r="D8" s="104"/>
      <c r="E8" s="90"/>
      <c r="F8" s="6" t="s">
        <v>277</v>
      </c>
      <c r="G8" s="6" t="s">
        <v>64</v>
      </c>
      <c r="H8" s="7" t="s">
        <v>65</v>
      </c>
      <c r="I8" s="10" t="s">
        <v>46</v>
      </c>
      <c r="J8" s="10" t="s">
        <v>559</v>
      </c>
      <c r="K8" s="10" t="s">
        <v>46</v>
      </c>
      <c r="L8" s="12">
        <v>2</v>
      </c>
      <c r="M8" s="12">
        <v>2</v>
      </c>
      <c r="N8" s="12">
        <f t="shared" si="0"/>
        <v>4</v>
      </c>
      <c r="O8" s="24" t="str">
        <f t="shared" si="1"/>
        <v>(B)</v>
      </c>
      <c r="P8" s="12">
        <v>25</v>
      </c>
      <c r="Q8" s="24">
        <f t="shared" si="2"/>
        <v>100</v>
      </c>
      <c r="R8" s="24" t="str">
        <f t="shared" si="3"/>
        <v>III</v>
      </c>
      <c r="S8" s="29" t="str">
        <f t="shared" si="4"/>
        <v>Aceptable</v>
      </c>
      <c r="T8" s="10">
        <v>1</v>
      </c>
      <c r="U8" s="10">
        <v>4</v>
      </c>
      <c r="V8" s="10" t="s">
        <v>67</v>
      </c>
      <c r="W8" s="10" t="s">
        <v>60</v>
      </c>
      <c r="X8" s="12" t="s">
        <v>544</v>
      </c>
      <c r="Y8" s="12" t="s">
        <v>544</v>
      </c>
      <c r="Z8" s="12" t="s">
        <v>544</v>
      </c>
      <c r="AA8" s="10" t="s">
        <v>560</v>
      </c>
      <c r="AB8" s="12" t="s">
        <v>544</v>
      </c>
      <c r="AC8" s="10" t="s">
        <v>155</v>
      </c>
      <c r="AD8" s="10"/>
      <c r="AE8" s="1"/>
      <c r="AF8" s="1"/>
      <c r="AG8" s="1"/>
      <c r="AH8" s="1"/>
      <c r="AI8" s="1"/>
    </row>
    <row r="9" spans="1:35" ht="162" customHeight="1" thickBot="1" x14ac:dyDescent="0.35">
      <c r="A9" s="104"/>
      <c r="B9" s="148"/>
      <c r="C9" s="104"/>
      <c r="D9" s="104"/>
      <c r="E9" s="90" t="s">
        <v>42</v>
      </c>
      <c r="F9" s="6" t="s">
        <v>81</v>
      </c>
      <c r="G9" s="6" t="s">
        <v>64</v>
      </c>
      <c r="H9" s="7" t="s">
        <v>82</v>
      </c>
      <c r="I9" s="10" t="s">
        <v>46</v>
      </c>
      <c r="J9" s="10" t="s">
        <v>46</v>
      </c>
      <c r="K9" s="10" t="s">
        <v>281</v>
      </c>
      <c r="L9" s="12">
        <v>2</v>
      </c>
      <c r="M9" s="12">
        <v>1</v>
      </c>
      <c r="N9" s="12">
        <f t="shared" si="0"/>
        <v>2</v>
      </c>
      <c r="O9" s="21" t="str">
        <f t="shared" si="1"/>
        <v>(B)</v>
      </c>
      <c r="P9" s="12">
        <v>25</v>
      </c>
      <c r="Q9" s="21">
        <f t="shared" si="2"/>
        <v>50</v>
      </c>
      <c r="R9" s="21" t="str">
        <f t="shared" si="3"/>
        <v>III</v>
      </c>
      <c r="S9" s="22" t="str">
        <f t="shared" si="4"/>
        <v>Aceptable</v>
      </c>
      <c r="T9" s="10">
        <v>1</v>
      </c>
      <c r="U9" s="10">
        <v>8</v>
      </c>
      <c r="V9" s="10" t="s">
        <v>85</v>
      </c>
      <c r="W9" s="10" t="s">
        <v>60</v>
      </c>
      <c r="X9" s="12" t="s">
        <v>544</v>
      </c>
      <c r="Y9" s="12" t="s">
        <v>544</v>
      </c>
      <c r="Z9" s="12" t="s">
        <v>544</v>
      </c>
      <c r="AA9" s="10" t="s">
        <v>554</v>
      </c>
      <c r="AB9" s="12" t="s">
        <v>544</v>
      </c>
      <c r="AC9" s="10" t="s">
        <v>282</v>
      </c>
      <c r="AD9" s="10"/>
      <c r="AE9" s="1"/>
      <c r="AF9" s="1"/>
      <c r="AG9" s="1"/>
      <c r="AH9" s="1"/>
      <c r="AI9" s="1"/>
    </row>
    <row r="10" spans="1:35" ht="168" customHeight="1" x14ac:dyDescent="0.3">
      <c r="A10" s="104"/>
      <c r="B10" s="148"/>
      <c r="C10" s="104"/>
      <c r="D10" s="104"/>
      <c r="E10" s="10" t="s">
        <v>42</v>
      </c>
      <c r="F10" s="6" t="s">
        <v>96</v>
      </c>
      <c r="G10" s="6" t="s">
        <v>97</v>
      </c>
      <c r="H10" s="7" t="s">
        <v>98</v>
      </c>
      <c r="I10" s="90" t="s">
        <v>46</v>
      </c>
      <c r="J10" s="10" t="s">
        <v>531</v>
      </c>
      <c r="K10" s="10" t="s">
        <v>46</v>
      </c>
      <c r="L10" s="12">
        <v>2</v>
      </c>
      <c r="M10" s="12">
        <v>2</v>
      </c>
      <c r="N10" s="12">
        <f t="shared" si="0"/>
        <v>4</v>
      </c>
      <c r="O10" s="21" t="str">
        <f t="shared" si="1"/>
        <v>(B)</v>
      </c>
      <c r="P10" s="12">
        <v>25</v>
      </c>
      <c r="Q10" s="21">
        <f t="shared" si="2"/>
        <v>100</v>
      </c>
      <c r="R10" s="21" t="str">
        <f t="shared" si="3"/>
        <v>III</v>
      </c>
      <c r="S10" s="22" t="str">
        <f t="shared" si="4"/>
        <v>Aceptable</v>
      </c>
      <c r="T10" s="10">
        <v>1</v>
      </c>
      <c r="U10" s="10">
        <v>8</v>
      </c>
      <c r="V10" s="10" t="s">
        <v>99</v>
      </c>
      <c r="W10" s="10" t="s">
        <v>60</v>
      </c>
      <c r="X10" s="12" t="s">
        <v>544</v>
      </c>
      <c r="Y10" s="12" t="s">
        <v>544</v>
      </c>
      <c r="Z10" s="10" t="s">
        <v>538</v>
      </c>
      <c r="AA10" s="10" t="s">
        <v>532</v>
      </c>
      <c r="AB10" s="12" t="s">
        <v>544</v>
      </c>
      <c r="AC10" s="10" t="s">
        <v>284</v>
      </c>
      <c r="AD10" s="10"/>
      <c r="AE10" s="1"/>
      <c r="AF10" s="1"/>
      <c r="AG10" s="1"/>
      <c r="AH10" s="1"/>
      <c r="AI10" s="1"/>
    </row>
    <row r="11" spans="1:35" ht="106.5" customHeight="1" x14ac:dyDescent="0.3">
      <c r="A11" s="104"/>
      <c r="B11" s="148"/>
      <c r="C11" s="104"/>
      <c r="D11" s="104"/>
      <c r="E11" s="90" t="s">
        <v>42</v>
      </c>
      <c r="F11" s="6" t="s">
        <v>101</v>
      </c>
      <c r="G11" s="6" t="s">
        <v>102</v>
      </c>
      <c r="H11" s="7" t="s">
        <v>103</v>
      </c>
      <c r="I11" s="90" t="s">
        <v>46</v>
      </c>
      <c r="J11" s="10" t="s">
        <v>104</v>
      </c>
      <c r="K11" s="10" t="s">
        <v>46</v>
      </c>
      <c r="L11" s="12">
        <v>2</v>
      </c>
      <c r="M11" s="12">
        <v>3</v>
      </c>
      <c r="N11" s="12">
        <f t="shared" si="0"/>
        <v>6</v>
      </c>
      <c r="O11" s="24" t="str">
        <f t="shared" si="1"/>
        <v>(M)</v>
      </c>
      <c r="P11" s="12">
        <v>25</v>
      </c>
      <c r="Q11" s="24">
        <f t="shared" si="2"/>
        <v>150</v>
      </c>
      <c r="R11" s="24" t="str">
        <f t="shared" si="3"/>
        <v>II</v>
      </c>
      <c r="S11" s="29" t="str">
        <f t="shared" si="4"/>
        <v>N0 Aceptable con Control Especifico</v>
      </c>
      <c r="T11" s="10">
        <v>1</v>
      </c>
      <c r="U11" s="10">
        <v>8</v>
      </c>
      <c r="V11" s="10" t="s">
        <v>286</v>
      </c>
      <c r="W11" s="10" t="s">
        <v>106</v>
      </c>
      <c r="X11" s="12" t="s">
        <v>544</v>
      </c>
      <c r="Y11" s="12" t="s">
        <v>544</v>
      </c>
      <c r="Z11" s="12" t="s">
        <v>544</v>
      </c>
      <c r="AA11" s="10" t="s">
        <v>287</v>
      </c>
      <c r="AB11" s="12" t="s">
        <v>544</v>
      </c>
      <c r="AC11" s="92"/>
      <c r="AD11" s="91"/>
      <c r="AE11" s="1"/>
      <c r="AF11" s="1"/>
      <c r="AG11" s="1"/>
      <c r="AH11" s="1"/>
      <c r="AI11" s="1"/>
    </row>
    <row r="12" spans="1:35" ht="138" customHeight="1" thickBot="1" x14ac:dyDescent="0.35">
      <c r="A12" s="107"/>
      <c r="B12" s="149"/>
      <c r="C12" s="107"/>
      <c r="D12" s="107"/>
      <c r="E12" s="89" t="s">
        <v>42</v>
      </c>
      <c r="F12" s="6" t="s">
        <v>288</v>
      </c>
      <c r="G12" s="6" t="s">
        <v>72</v>
      </c>
      <c r="H12" s="7" t="s">
        <v>289</v>
      </c>
      <c r="I12" s="10" t="s">
        <v>46</v>
      </c>
      <c r="J12" s="10" t="s">
        <v>290</v>
      </c>
      <c r="K12" s="10" t="s">
        <v>291</v>
      </c>
      <c r="L12" s="12">
        <v>2</v>
      </c>
      <c r="M12" s="12">
        <v>3</v>
      </c>
      <c r="N12" s="12">
        <f>L12*M12</f>
        <v>6</v>
      </c>
      <c r="O12" s="24" t="str">
        <f t="shared" si="1"/>
        <v>(M)</v>
      </c>
      <c r="P12" s="12">
        <v>25</v>
      </c>
      <c r="Q12" s="24">
        <f t="shared" si="2"/>
        <v>150</v>
      </c>
      <c r="R12" s="24" t="str">
        <f t="shared" si="3"/>
        <v>II</v>
      </c>
      <c r="S12" s="29" t="str">
        <f t="shared" si="4"/>
        <v>N0 Aceptable con Control Especifico</v>
      </c>
      <c r="T12" s="10">
        <v>1</v>
      </c>
      <c r="U12" s="10">
        <v>4</v>
      </c>
      <c r="V12" s="10" t="s">
        <v>292</v>
      </c>
      <c r="W12" s="10" t="s">
        <v>293</v>
      </c>
      <c r="X12" s="10" t="s">
        <v>544</v>
      </c>
      <c r="Y12" s="10" t="s">
        <v>544</v>
      </c>
      <c r="Z12" s="10" t="s">
        <v>544</v>
      </c>
      <c r="AA12" s="10" t="s">
        <v>294</v>
      </c>
      <c r="AB12" s="10" t="s">
        <v>295</v>
      </c>
      <c r="AC12" s="10" t="s">
        <v>296</v>
      </c>
      <c r="AD12" s="10" t="s">
        <v>297</v>
      </c>
      <c r="AE12" s="1"/>
      <c r="AF12" s="1"/>
      <c r="AG12" s="1"/>
      <c r="AH12" s="1"/>
      <c r="AI12" s="1"/>
    </row>
    <row r="13" spans="1:35" ht="88.5" customHeight="1" x14ac:dyDescent="0.3">
      <c r="A13" s="104" t="s">
        <v>39</v>
      </c>
      <c r="B13" s="164" t="s">
        <v>332</v>
      </c>
      <c r="C13" s="104" t="s">
        <v>299</v>
      </c>
      <c r="D13" s="104" t="s">
        <v>299</v>
      </c>
      <c r="E13" s="110" t="s">
        <v>42</v>
      </c>
      <c r="F13" s="11" t="s">
        <v>236</v>
      </c>
      <c r="G13" s="12" t="s">
        <v>57</v>
      </c>
      <c r="H13" s="13" t="s">
        <v>333</v>
      </c>
      <c r="I13" s="10" t="s">
        <v>46</v>
      </c>
      <c r="J13" s="10" t="s">
        <v>238</v>
      </c>
      <c r="K13" s="10" t="s">
        <v>239</v>
      </c>
      <c r="L13" s="12">
        <v>2</v>
      </c>
      <c r="M13" s="12">
        <v>2</v>
      </c>
      <c r="N13" s="24">
        <f t="shared" si="0"/>
        <v>4</v>
      </c>
      <c r="O13" s="21" t="str">
        <f t="shared" si="1"/>
        <v>(B)</v>
      </c>
      <c r="P13" s="12">
        <v>25</v>
      </c>
      <c r="Q13" s="21">
        <f t="shared" si="2"/>
        <v>100</v>
      </c>
      <c r="R13" s="21" t="str">
        <f t="shared" si="3"/>
        <v>III</v>
      </c>
      <c r="S13" s="22" t="str">
        <f>IF(R13="I","No aceptable",IF(R13="II","N0 Aceptable con Control Especifico",IF(R13=0,"","Aceptable")))</f>
        <v>Aceptable</v>
      </c>
      <c r="T13" s="24">
        <v>2</v>
      </c>
      <c r="U13" s="24">
        <v>4</v>
      </c>
      <c r="V13" s="13" t="s">
        <v>302</v>
      </c>
      <c r="W13" s="13" t="s">
        <v>60</v>
      </c>
      <c r="X13" s="10" t="s">
        <v>544</v>
      </c>
      <c r="Y13" s="10" t="s">
        <v>544</v>
      </c>
      <c r="Z13" s="10" t="s">
        <v>544</v>
      </c>
      <c r="AA13" s="10" t="s">
        <v>241</v>
      </c>
      <c r="AB13" s="10" t="s">
        <v>242</v>
      </c>
      <c r="AC13" s="10" t="s">
        <v>243</v>
      </c>
      <c r="AD13" s="10"/>
      <c r="AE13" s="1"/>
      <c r="AF13" s="1"/>
      <c r="AG13" s="1"/>
      <c r="AH13" s="1"/>
      <c r="AI13" s="1"/>
    </row>
    <row r="14" spans="1:35" ht="93.75" customHeight="1" x14ac:dyDescent="0.3">
      <c r="A14" s="104"/>
      <c r="B14" s="164"/>
      <c r="C14" s="104"/>
      <c r="D14" s="104"/>
      <c r="E14" s="110"/>
      <c r="F14" s="6" t="s">
        <v>334</v>
      </c>
      <c r="G14" s="6" t="s">
        <v>64</v>
      </c>
      <c r="H14" s="7" t="s">
        <v>65</v>
      </c>
      <c r="I14" s="10" t="s">
        <v>46</v>
      </c>
      <c r="J14" s="10" t="s">
        <v>66</v>
      </c>
      <c r="K14" s="10" t="s">
        <v>46</v>
      </c>
      <c r="L14" s="12">
        <v>2</v>
      </c>
      <c r="M14" s="12">
        <v>2</v>
      </c>
      <c r="N14" s="12">
        <f t="shared" si="0"/>
        <v>4</v>
      </c>
      <c r="O14" s="24" t="str">
        <f t="shared" si="1"/>
        <v>(B)</v>
      </c>
      <c r="P14" s="12">
        <v>25</v>
      </c>
      <c r="Q14" s="24">
        <f t="shared" si="2"/>
        <v>100</v>
      </c>
      <c r="R14" s="24" t="str">
        <f t="shared" si="3"/>
        <v>III</v>
      </c>
      <c r="S14" s="29" t="str">
        <f t="shared" si="4"/>
        <v>Aceptable</v>
      </c>
      <c r="T14" s="10">
        <v>1</v>
      </c>
      <c r="U14" s="10">
        <v>4</v>
      </c>
      <c r="V14" s="10" t="s">
        <v>67</v>
      </c>
      <c r="W14" s="10" t="s">
        <v>60</v>
      </c>
      <c r="X14" s="12" t="s">
        <v>544</v>
      </c>
      <c r="Y14" s="12" t="s">
        <v>544</v>
      </c>
      <c r="Z14" s="12" t="s">
        <v>544</v>
      </c>
      <c r="AA14" s="10" t="s">
        <v>278</v>
      </c>
      <c r="AB14" s="12" t="s">
        <v>544</v>
      </c>
      <c r="AC14" s="10"/>
      <c r="AD14" s="10"/>
      <c r="AE14" s="1"/>
      <c r="AF14" s="1"/>
      <c r="AG14" s="1"/>
      <c r="AH14" s="1"/>
      <c r="AI14" s="1"/>
    </row>
    <row r="15" spans="1:35" s="84" customFormat="1" ht="201" customHeight="1" x14ac:dyDescent="0.3">
      <c r="A15" s="104"/>
      <c r="B15" s="164"/>
      <c r="C15" s="104"/>
      <c r="D15" s="104"/>
      <c r="E15" s="110"/>
      <c r="F15" s="6" t="s">
        <v>564</v>
      </c>
      <c r="G15" s="6" t="s">
        <v>64</v>
      </c>
      <c r="H15" s="7" t="s">
        <v>565</v>
      </c>
      <c r="I15" s="10" t="s">
        <v>46</v>
      </c>
      <c r="J15" s="10" t="s">
        <v>566</v>
      </c>
      <c r="K15" s="10" t="s">
        <v>567</v>
      </c>
      <c r="L15" s="12">
        <v>2</v>
      </c>
      <c r="M15" s="12">
        <v>3</v>
      </c>
      <c r="N15" s="12">
        <f t="shared" ref="N15:N17" si="5">L15*M15</f>
        <v>6</v>
      </c>
      <c r="O15" s="24" t="str">
        <f t="shared" ref="O15:O16" si="6">IF(N15&lt;2,"O",IF(N15&lt;=4,"(B)",IF(N15&lt;=8,"(M)",IF(N15&lt;=20,"(A)","(MA)"))))</f>
        <v>(M)</v>
      </c>
      <c r="P15" s="12">
        <v>25</v>
      </c>
      <c r="Q15" s="24">
        <f t="shared" ref="Q15:Q17" si="7">P15*N15</f>
        <v>150</v>
      </c>
      <c r="R15" s="24" t="str">
        <f t="shared" ref="R15:R17" si="8">IF(Q15&lt;20,"O",IF(Q15&lt;=20,"IV",IF(Q15&lt;=120,"III",IF(Q15&lt;=500,"II","I"))))</f>
        <v>II</v>
      </c>
      <c r="S15" s="29" t="str">
        <f t="shared" ref="S15:S16" si="9">IF(R15="I","No aceptable",IF(R15="II","N0 Aceptable con Control Especifico",IF(R15=0,"","Aceptable")))</f>
        <v>N0 Aceptable con Control Especifico</v>
      </c>
      <c r="T15" s="10">
        <v>1</v>
      </c>
      <c r="U15" s="10">
        <v>4</v>
      </c>
      <c r="V15" s="10" t="s">
        <v>67</v>
      </c>
      <c r="W15" s="10" t="s">
        <v>60</v>
      </c>
      <c r="X15" s="10" t="s">
        <v>544</v>
      </c>
      <c r="Y15" s="10" t="s">
        <v>544</v>
      </c>
      <c r="Z15" s="10" t="s">
        <v>544</v>
      </c>
      <c r="AA15" s="10" t="s">
        <v>568</v>
      </c>
      <c r="AB15" s="10" t="s">
        <v>569</v>
      </c>
      <c r="AC15" s="10"/>
      <c r="AD15" s="10"/>
      <c r="AE15" s="83"/>
      <c r="AF15" s="83"/>
      <c r="AG15" s="83"/>
      <c r="AH15" s="83"/>
      <c r="AI15" s="83"/>
    </row>
    <row r="16" spans="1:35" s="84" customFormat="1" ht="240" customHeight="1" x14ac:dyDescent="0.3">
      <c r="A16" s="104"/>
      <c r="B16" s="164"/>
      <c r="C16" s="104"/>
      <c r="D16" s="104"/>
      <c r="E16" s="110"/>
      <c r="F16" s="11" t="s">
        <v>236</v>
      </c>
      <c r="G16" s="12" t="s">
        <v>231</v>
      </c>
      <c r="H16" s="13" t="s">
        <v>237</v>
      </c>
      <c r="I16" s="90" t="s">
        <v>46</v>
      </c>
      <c r="J16" s="10" t="s">
        <v>238</v>
      </c>
      <c r="K16" s="10" t="s">
        <v>239</v>
      </c>
      <c r="L16" s="10">
        <v>6</v>
      </c>
      <c r="M16" s="10">
        <v>3</v>
      </c>
      <c r="N16" s="12">
        <f t="shared" si="5"/>
        <v>18</v>
      </c>
      <c r="O16" s="24" t="str">
        <f t="shared" si="6"/>
        <v>(A)</v>
      </c>
      <c r="P16" s="12">
        <v>10</v>
      </c>
      <c r="Q16" s="24">
        <f t="shared" si="7"/>
        <v>180</v>
      </c>
      <c r="R16" s="24" t="str">
        <f t="shared" si="8"/>
        <v>II</v>
      </c>
      <c r="S16" s="29" t="str">
        <f t="shared" si="9"/>
        <v>N0 Aceptable con Control Especifico</v>
      </c>
      <c r="T16" s="10">
        <v>1</v>
      </c>
      <c r="U16" s="10">
        <v>6</v>
      </c>
      <c r="V16" s="10" t="s">
        <v>237</v>
      </c>
      <c r="W16" s="10" t="s">
        <v>240</v>
      </c>
      <c r="X16" s="12" t="s">
        <v>544</v>
      </c>
      <c r="Y16" s="12" t="s">
        <v>544</v>
      </c>
      <c r="Z16" s="12" t="s">
        <v>544</v>
      </c>
      <c r="AA16" s="10" t="s">
        <v>241</v>
      </c>
      <c r="AB16" s="10" t="s">
        <v>242</v>
      </c>
      <c r="AC16" s="10" t="s">
        <v>243</v>
      </c>
      <c r="AD16" s="91"/>
      <c r="AE16" s="83"/>
      <c r="AF16" s="83"/>
      <c r="AG16" s="83"/>
      <c r="AH16" s="83"/>
      <c r="AI16" s="83"/>
    </row>
    <row r="17" spans="1:35" s="84" customFormat="1" ht="221.45" customHeight="1" thickBot="1" x14ac:dyDescent="0.35">
      <c r="A17" s="104"/>
      <c r="B17" s="164"/>
      <c r="C17" s="104"/>
      <c r="D17" s="104"/>
      <c r="E17" s="110"/>
      <c r="F17" s="6" t="s">
        <v>570</v>
      </c>
      <c r="G17" s="6" t="s">
        <v>64</v>
      </c>
      <c r="H17" s="7" t="s">
        <v>245</v>
      </c>
      <c r="I17" s="90" t="s">
        <v>46</v>
      </c>
      <c r="J17" s="10" t="s">
        <v>246</v>
      </c>
      <c r="K17" s="10" t="s">
        <v>46</v>
      </c>
      <c r="L17" s="10">
        <v>6</v>
      </c>
      <c r="M17" s="10">
        <v>3</v>
      </c>
      <c r="N17" s="12">
        <f t="shared" si="5"/>
        <v>18</v>
      </c>
      <c r="O17" s="24" t="str">
        <f>IF(N17&lt;2,"O",IF(N17&lt;=4,"(B)",IF(N17&lt;=8,"(M)",IF(N17&lt;=20,"(A)","(MA)"))))</f>
        <v>(A)</v>
      </c>
      <c r="P17" s="12">
        <v>25</v>
      </c>
      <c r="Q17" s="24">
        <f t="shared" si="7"/>
        <v>450</v>
      </c>
      <c r="R17" s="24" t="str">
        <f t="shared" si="8"/>
        <v>II</v>
      </c>
      <c r="S17" s="29" t="str">
        <f>IF(R17="I","No aceptable",IF(R17="II","N0 Aceptable con Control Especifico",IF(R17=0,"","Aceptable")))</f>
        <v>N0 Aceptable con Control Especifico</v>
      </c>
      <c r="T17" s="10" t="s">
        <v>191</v>
      </c>
      <c r="U17" s="10">
        <v>6</v>
      </c>
      <c r="V17" s="10" t="s">
        <v>247</v>
      </c>
      <c r="W17" s="10" t="s">
        <v>248</v>
      </c>
      <c r="X17" s="10" t="s">
        <v>544</v>
      </c>
      <c r="Y17" s="10" t="s">
        <v>544</v>
      </c>
      <c r="Z17" s="10" t="s">
        <v>544</v>
      </c>
      <c r="AA17" s="10" t="s">
        <v>571</v>
      </c>
      <c r="AB17" s="10" t="s">
        <v>329</v>
      </c>
      <c r="AC17" s="92"/>
      <c r="AD17" s="91"/>
    </row>
    <row r="18" spans="1:35" ht="129.75" customHeight="1" thickBot="1" x14ac:dyDescent="0.35">
      <c r="A18" s="104"/>
      <c r="B18" s="164"/>
      <c r="C18" s="104"/>
      <c r="D18" s="104"/>
      <c r="E18" s="110"/>
      <c r="F18" s="6" t="s">
        <v>335</v>
      </c>
      <c r="G18" s="37" t="s">
        <v>72</v>
      </c>
      <c r="H18" s="7" t="s">
        <v>308</v>
      </c>
      <c r="I18" s="10" t="s">
        <v>46</v>
      </c>
      <c r="J18" s="10" t="s">
        <v>575</v>
      </c>
      <c r="K18" s="10" t="s">
        <v>567</v>
      </c>
      <c r="L18" s="12">
        <v>2</v>
      </c>
      <c r="M18" s="12">
        <v>2</v>
      </c>
      <c r="N18" s="12">
        <f t="shared" si="0"/>
        <v>4</v>
      </c>
      <c r="O18" s="21" t="str">
        <f t="shared" si="1"/>
        <v>(B)</v>
      </c>
      <c r="P18" s="12">
        <v>25</v>
      </c>
      <c r="Q18" s="21">
        <f t="shared" si="2"/>
        <v>100</v>
      </c>
      <c r="R18" s="21" t="str">
        <f t="shared" si="3"/>
        <v>III</v>
      </c>
      <c r="S18" s="22" t="str">
        <f t="shared" si="4"/>
        <v>Aceptable</v>
      </c>
      <c r="T18" s="10">
        <v>1</v>
      </c>
      <c r="U18" s="10">
        <v>8</v>
      </c>
      <c r="V18" s="10" t="s">
        <v>76</v>
      </c>
      <c r="W18" s="10" t="s">
        <v>77</v>
      </c>
      <c r="X18" s="10" t="s">
        <v>544</v>
      </c>
      <c r="Y18" s="10" t="s">
        <v>544</v>
      </c>
      <c r="Z18" s="10" t="s">
        <v>544</v>
      </c>
      <c r="AA18" s="10" t="s">
        <v>548</v>
      </c>
      <c r="AB18" s="10" t="s">
        <v>550</v>
      </c>
      <c r="AC18" s="10"/>
      <c r="AD18" s="10"/>
      <c r="AE18" s="1"/>
      <c r="AF18" s="1"/>
      <c r="AG18" s="1"/>
      <c r="AH18" s="1"/>
      <c r="AI18" s="1"/>
    </row>
    <row r="19" spans="1:35" ht="137.25" customHeight="1" x14ac:dyDescent="0.3">
      <c r="A19" s="104"/>
      <c r="B19" s="164"/>
      <c r="C19" s="104"/>
      <c r="D19" s="104"/>
      <c r="E19" s="110"/>
      <c r="F19" s="6" t="s">
        <v>81</v>
      </c>
      <c r="G19" s="6" t="s">
        <v>64</v>
      </c>
      <c r="H19" s="7" t="s">
        <v>123</v>
      </c>
      <c r="I19" s="10" t="s">
        <v>46</v>
      </c>
      <c r="J19" s="10" t="s">
        <v>46</v>
      </c>
      <c r="K19" s="10" t="s">
        <v>159</v>
      </c>
      <c r="L19" s="12">
        <v>2</v>
      </c>
      <c r="M19" s="12">
        <v>1</v>
      </c>
      <c r="N19" s="12">
        <f t="shared" si="0"/>
        <v>2</v>
      </c>
      <c r="O19" s="21" t="str">
        <f t="shared" si="1"/>
        <v>(B)</v>
      </c>
      <c r="P19" s="12">
        <v>10</v>
      </c>
      <c r="Q19" s="21">
        <f t="shared" si="2"/>
        <v>20</v>
      </c>
      <c r="R19" s="21" t="str">
        <f t="shared" si="3"/>
        <v>IV</v>
      </c>
      <c r="S19" s="22" t="str">
        <f t="shared" si="4"/>
        <v>Aceptable</v>
      </c>
      <c r="T19" s="10">
        <v>1</v>
      </c>
      <c r="U19" s="10">
        <v>8</v>
      </c>
      <c r="V19" s="10" t="s">
        <v>85</v>
      </c>
      <c r="W19" s="10" t="s">
        <v>60</v>
      </c>
      <c r="X19" s="12" t="s">
        <v>544</v>
      </c>
      <c r="Y19" s="12" t="s">
        <v>544</v>
      </c>
      <c r="Z19" s="12" t="s">
        <v>544</v>
      </c>
      <c r="AA19" s="10" t="s">
        <v>311</v>
      </c>
      <c r="AB19" s="12" t="s">
        <v>544</v>
      </c>
      <c r="AC19" s="10" t="s">
        <v>312</v>
      </c>
      <c r="AD19" s="10" t="s">
        <v>313</v>
      </c>
      <c r="AE19" s="1"/>
      <c r="AF19" s="1"/>
      <c r="AG19" s="1"/>
      <c r="AH19" s="1"/>
      <c r="AI19" s="1"/>
    </row>
    <row r="20" spans="1:35" ht="91.5" customHeight="1" thickBot="1" x14ac:dyDescent="0.35">
      <c r="A20" s="104"/>
      <c r="B20" s="164"/>
      <c r="C20" s="104"/>
      <c r="D20" s="104"/>
      <c r="E20" s="110"/>
      <c r="F20" s="6" t="s">
        <v>101</v>
      </c>
      <c r="G20" s="6" t="s">
        <v>102</v>
      </c>
      <c r="H20" s="7" t="s">
        <v>103</v>
      </c>
      <c r="I20" s="90" t="s">
        <v>46</v>
      </c>
      <c r="J20" s="10" t="s">
        <v>104</v>
      </c>
      <c r="K20" s="10" t="s">
        <v>46</v>
      </c>
      <c r="L20" s="12">
        <v>2</v>
      </c>
      <c r="M20" s="12">
        <v>2</v>
      </c>
      <c r="N20" s="12">
        <f t="shared" si="0"/>
        <v>4</v>
      </c>
      <c r="O20" s="24" t="str">
        <f t="shared" si="1"/>
        <v>(B)</v>
      </c>
      <c r="P20" s="12">
        <v>10</v>
      </c>
      <c r="Q20" s="24">
        <f t="shared" si="2"/>
        <v>40</v>
      </c>
      <c r="R20" s="24" t="str">
        <f t="shared" si="3"/>
        <v>III</v>
      </c>
      <c r="S20" s="29" t="str">
        <f t="shared" si="4"/>
        <v>Aceptable</v>
      </c>
      <c r="T20" s="10">
        <v>1</v>
      </c>
      <c r="U20" s="10">
        <v>8</v>
      </c>
      <c r="V20" s="10" t="s">
        <v>105</v>
      </c>
      <c r="W20" s="10" t="s">
        <v>106</v>
      </c>
      <c r="X20" s="12" t="s">
        <v>544</v>
      </c>
      <c r="Y20" s="12" t="s">
        <v>544</v>
      </c>
      <c r="Z20" s="12" t="s">
        <v>544</v>
      </c>
      <c r="AA20" s="10" t="s">
        <v>287</v>
      </c>
      <c r="AB20" s="12" t="s">
        <v>544</v>
      </c>
      <c r="AC20" s="92"/>
      <c r="AD20" s="91"/>
      <c r="AE20" s="1"/>
      <c r="AF20" s="1"/>
      <c r="AG20" s="1"/>
      <c r="AH20" s="1"/>
      <c r="AI20" s="1"/>
    </row>
    <row r="21" spans="1:35" ht="269.25" customHeight="1" thickBot="1" x14ac:dyDescent="0.35">
      <c r="A21" s="115" t="s">
        <v>39</v>
      </c>
      <c r="B21" s="146" t="s">
        <v>336</v>
      </c>
      <c r="C21" s="115" t="s">
        <v>337</v>
      </c>
      <c r="D21" s="115" t="s">
        <v>337</v>
      </c>
      <c r="E21" s="119" t="s">
        <v>300</v>
      </c>
      <c r="F21" s="6" t="s">
        <v>43</v>
      </c>
      <c r="G21" s="6" t="s">
        <v>44</v>
      </c>
      <c r="H21" s="7" t="s">
        <v>45</v>
      </c>
      <c r="I21" s="90" t="s">
        <v>46</v>
      </c>
      <c r="J21" s="10" t="s">
        <v>47</v>
      </c>
      <c r="K21" s="10" t="s">
        <v>270</v>
      </c>
      <c r="L21" s="12">
        <v>2</v>
      </c>
      <c r="M21" s="12">
        <v>1</v>
      </c>
      <c r="N21" s="12">
        <f t="shared" si="0"/>
        <v>2</v>
      </c>
      <c r="O21" s="21" t="str">
        <f t="shared" si="1"/>
        <v>(B)</v>
      </c>
      <c r="P21" s="12">
        <v>10</v>
      </c>
      <c r="Q21" s="21">
        <f t="shared" si="2"/>
        <v>20</v>
      </c>
      <c r="R21" s="21" t="str">
        <f t="shared" si="3"/>
        <v>IV</v>
      </c>
      <c r="S21" s="22" t="str">
        <f t="shared" si="4"/>
        <v>Aceptable</v>
      </c>
      <c r="T21" s="12">
        <v>1</v>
      </c>
      <c r="U21" s="12">
        <v>4</v>
      </c>
      <c r="V21" s="13" t="s">
        <v>48</v>
      </c>
      <c r="W21" s="13"/>
      <c r="X21" s="12" t="s">
        <v>544</v>
      </c>
      <c r="Y21" s="12" t="s">
        <v>544</v>
      </c>
      <c r="Z21" s="12" t="s">
        <v>544</v>
      </c>
      <c r="AA21" s="12" t="s">
        <v>523</v>
      </c>
      <c r="AB21" s="12" t="s">
        <v>544</v>
      </c>
      <c r="AC21" s="23" t="s">
        <v>315</v>
      </c>
      <c r="AD21" s="12"/>
      <c r="AE21" s="1"/>
      <c r="AF21" s="1"/>
      <c r="AG21" s="1"/>
      <c r="AH21" s="1"/>
      <c r="AI21" s="1"/>
    </row>
    <row r="22" spans="1:35" ht="142.5" customHeight="1" x14ac:dyDescent="0.3">
      <c r="A22" s="115"/>
      <c r="B22" s="146"/>
      <c r="C22" s="115"/>
      <c r="D22" s="115"/>
      <c r="E22" s="119"/>
      <c r="F22" s="11" t="s">
        <v>338</v>
      </c>
      <c r="G22" s="12" t="s">
        <v>57</v>
      </c>
      <c r="H22" s="13" t="s">
        <v>339</v>
      </c>
      <c r="I22" s="10" t="s">
        <v>46</v>
      </c>
      <c r="J22" s="10" t="s">
        <v>578</v>
      </c>
      <c r="K22" s="10" t="s">
        <v>46</v>
      </c>
      <c r="L22" s="12">
        <v>2</v>
      </c>
      <c r="M22" s="12">
        <v>1</v>
      </c>
      <c r="N22" s="24">
        <f t="shared" si="0"/>
        <v>2</v>
      </c>
      <c r="O22" s="21" t="str">
        <f t="shared" si="1"/>
        <v>(B)</v>
      </c>
      <c r="P22" s="12">
        <v>10</v>
      </c>
      <c r="Q22" s="21">
        <f t="shared" si="2"/>
        <v>20</v>
      </c>
      <c r="R22" s="21" t="str">
        <f t="shared" si="3"/>
        <v>IV</v>
      </c>
      <c r="S22" s="22" t="str">
        <f t="shared" si="4"/>
        <v>Aceptable</v>
      </c>
      <c r="T22" s="24">
        <v>1</v>
      </c>
      <c r="U22" s="24">
        <v>6</v>
      </c>
      <c r="V22" s="13" t="s">
        <v>340</v>
      </c>
      <c r="W22" s="13" t="s">
        <v>60</v>
      </c>
      <c r="X22" s="12" t="s">
        <v>544</v>
      </c>
      <c r="Y22" s="12" t="s">
        <v>544</v>
      </c>
      <c r="Z22" s="12" t="s">
        <v>544</v>
      </c>
      <c r="AA22" s="12" t="s">
        <v>341</v>
      </c>
      <c r="AB22" s="12" t="s">
        <v>544</v>
      </c>
      <c r="AC22" s="27"/>
      <c r="AD22" s="10"/>
      <c r="AE22" s="1"/>
      <c r="AF22" s="1"/>
      <c r="AG22" s="1"/>
      <c r="AH22" s="1"/>
      <c r="AI22" s="1"/>
    </row>
    <row r="23" spans="1:35" ht="138.75" customHeight="1" x14ac:dyDescent="0.3">
      <c r="A23" s="115"/>
      <c r="B23" s="146"/>
      <c r="C23" s="115"/>
      <c r="D23" s="115"/>
      <c r="E23" s="119"/>
      <c r="F23" s="6" t="s">
        <v>63</v>
      </c>
      <c r="G23" s="6" t="s">
        <v>64</v>
      </c>
      <c r="H23" s="7" t="s">
        <v>65</v>
      </c>
      <c r="I23" s="10" t="s">
        <v>46</v>
      </c>
      <c r="J23" s="10" t="s">
        <v>66</v>
      </c>
      <c r="K23" s="10" t="s">
        <v>46</v>
      </c>
      <c r="L23" s="12">
        <v>2</v>
      </c>
      <c r="M23" s="12">
        <v>1</v>
      </c>
      <c r="N23" s="12">
        <f t="shared" si="0"/>
        <v>2</v>
      </c>
      <c r="O23" s="24" t="str">
        <f t="shared" si="1"/>
        <v>(B)</v>
      </c>
      <c r="P23" s="12">
        <v>25</v>
      </c>
      <c r="Q23" s="24">
        <f t="shared" si="2"/>
        <v>50</v>
      </c>
      <c r="R23" s="24" t="str">
        <f t="shared" si="3"/>
        <v>III</v>
      </c>
      <c r="S23" s="29" t="str">
        <f t="shared" si="4"/>
        <v>Aceptable</v>
      </c>
      <c r="T23" s="10">
        <v>1</v>
      </c>
      <c r="U23" s="10">
        <v>4</v>
      </c>
      <c r="V23" s="10" t="s">
        <v>67</v>
      </c>
      <c r="W23" s="10"/>
      <c r="X23" s="12" t="s">
        <v>544</v>
      </c>
      <c r="Y23" s="12" t="s">
        <v>544</v>
      </c>
      <c r="Z23" s="12" t="s">
        <v>544</v>
      </c>
      <c r="AA23" s="10" t="s">
        <v>278</v>
      </c>
      <c r="AB23" s="12" t="s">
        <v>544</v>
      </c>
      <c r="AC23" s="10"/>
      <c r="AD23" s="10"/>
      <c r="AE23" s="1"/>
      <c r="AF23" s="1"/>
      <c r="AG23" s="1"/>
      <c r="AH23" s="1"/>
      <c r="AI23" s="1"/>
    </row>
    <row r="24" spans="1:35" s="84" customFormat="1" ht="201" customHeight="1" x14ac:dyDescent="0.3">
      <c r="A24" s="115"/>
      <c r="B24" s="146"/>
      <c r="C24" s="115"/>
      <c r="D24" s="115"/>
      <c r="E24" s="119"/>
      <c r="F24" s="6" t="s">
        <v>564</v>
      </c>
      <c r="G24" s="6" t="s">
        <v>64</v>
      </c>
      <c r="H24" s="7" t="s">
        <v>565</v>
      </c>
      <c r="I24" s="10" t="s">
        <v>46</v>
      </c>
      <c r="J24" s="10" t="s">
        <v>566</v>
      </c>
      <c r="K24" s="10" t="s">
        <v>567</v>
      </c>
      <c r="L24" s="12">
        <v>2</v>
      </c>
      <c r="M24" s="12">
        <v>3</v>
      </c>
      <c r="N24" s="12">
        <f t="shared" si="0"/>
        <v>6</v>
      </c>
      <c r="O24" s="24" t="str">
        <f t="shared" si="1"/>
        <v>(M)</v>
      </c>
      <c r="P24" s="12">
        <v>25</v>
      </c>
      <c r="Q24" s="24">
        <f t="shared" si="2"/>
        <v>150</v>
      </c>
      <c r="R24" s="24" t="str">
        <f t="shared" si="3"/>
        <v>II</v>
      </c>
      <c r="S24" s="29" t="str">
        <f t="shared" si="4"/>
        <v>N0 Aceptable con Control Especifico</v>
      </c>
      <c r="T24" s="10">
        <v>1</v>
      </c>
      <c r="U24" s="10">
        <v>4</v>
      </c>
      <c r="V24" s="10" t="s">
        <v>67</v>
      </c>
      <c r="W24" s="10" t="s">
        <v>60</v>
      </c>
      <c r="X24" s="10" t="s">
        <v>544</v>
      </c>
      <c r="Y24" s="10" t="s">
        <v>544</v>
      </c>
      <c r="Z24" s="10" t="s">
        <v>544</v>
      </c>
      <c r="AA24" s="10" t="s">
        <v>568</v>
      </c>
      <c r="AB24" s="10" t="s">
        <v>569</v>
      </c>
      <c r="AC24" s="10"/>
      <c r="AD24" s="10"/>
      <c r="AE24" s="83"/>
      <c r="AF24" s="83"/>
      <c r="AG24" s="83"/>
      <c r="AH24" s="83"/>
      <c r="AI24" s="83"/>
    </row>
    <row r="25" spans="1:35" s="84" customFormat="1" ht="240" customHeight="1" x14ac:dyDescent="0.3">
      <c r="A25" s="115"/>
      <c r="B25" s="146"/>
      <c r="C25" s="115"/>
      <c r="D25" s="115"/>
      <c r="E25" s="119"/>
      <c r="F25" s="11" t="s">
        <v>236</v>
      </c>
      <c r="G25" s="12" t="s">
        <v>231</v>
      </c>
      <c r="H25" s="13" t="s">
        <v>237</v>
      </c>
      <c r="I25" s="90" t="s">
        <v>46</v>
      </c>
      <c r="J25" s="10" t="s">
        <v>238</v>
      </c>
      <c r="K25" s="10" t="s">
        <v>239</v>
      </c>
      <c r="L25" s="10">
        <v>6</v>
      </c>
      <c r="M25" s="10">
        <v>3</v>
      </c>
      <c r="N25" s="12">
        <f t="shared" si="0"/>
        <v>18</v>
      </c>
      <c r="O25" s="24" t="str">
        <f t="shared" si="1"/>
        <v>(A)</v>
      </c>
      <c r="P25" s="12">
        <v>10</v>
      </c>
      <c r="Q25" s="24">
        <f t="shared" si="2"/>
        <v>180</v>
      </c>
      <c r="R25" s="24" t="str">
        <f t="shared" si="3"/>
        <v>II</v>
      </c>
      <c r="S25" s="29" t="str">
        <f t="shared" si="4"/>
        <v>N0 Aceptable con Control Especifico</v>
      </c>
      <c r="T25" s="10">
        <v>1</v>
      </c>
      <c r="U25" s="10">
        <v>6</v>
      </c>
      <c r="V25" s="10" t="s">
        <v>237</v>
      </c>
      <c r="W25" s="10" t="s">
        <v>240</v>
      </c>
      <c r="X25" s="12" t="s">
        <v>544</v>
      </c>
      <c r="Y25" s="12" t="s">
        <v>544</v>
      </c>
      <c r="Z25" s="12" t="s">
        <v>544</v>
      </c>
      <c r="AA25" s="10" t="s">
        <v>241</v>
      </c>
      <c r="AB25" s="10" t="s">
        <v>242</v>
      </c>
      <c r="AC25" s="10" t="s">
        <v>243</v>
      </c>
      <c r="AD25" s="91"/>
      <c r="AE25" s="83"/>
      <c r="AF25" s="83"/>
      <c r="AG25" s="83"/>
      <c r="AH25" s="83"/>
      <c r="AI25" s="83"/>
    </row>
    <row r="26" spans="1:35" s="84" customFormat="1" ht="221.45" customHeight="1" thickBot="1" x14ac:dyDescent="0.35">
      <c r="A26" s="115"/>
      <c r="B26" s="146"/>
      <c r="C26" s="115"/>
      <c r="D26" s="115"/>
      <c r="E26" s="119"/>
      <c r="F26" s="6" t="s">
        <v>570</v>
      </c>
      <c r="G26" s="6" t="s">
        <v>64</v>
      </c>
      <c r="H26" s="7" t="s">
        <v>245</v>
      </c>
      <c r="I26" s="90" t="s">
        <v>46</v>
      </c>
      <c r="J26" s="10" t="s">
        <v>246</v>
      </c>
      <c r="K26" s="10" t="s">
        <v>46</v>
      </c>
      <c r="L26" s="10">
        <v>6</v>
      </c>
      <c r="M26" s="10">
        <v>3</v>
      </c>
      <c r="N26" s="12">
        <f t="shared" ref="N26" si="10">L26*M26</f>
        <v>18</v>
      </c>
      <c r="O26" s="24" t="str">
        <f>IF(N26&lt;2,"O",IF(N26&lt;=4,"(B)",IF(N26&lt;=8,"(M)",IF(N26&lt;=20,"(A)","(MA)"))))</f>
        <v>(A)</v>
      </c>
      <c r="P26" s="12">
        <v>25</v>
      </c>
      <c r="Q26" s="24">
        <f t="shared" ref="Q26" si="11">P26*N26</f>
        <v>450</v>
      </c>
      <c r="R26" s="24" t="str">
        <f t="shared" ref="R26" si="12">IF(Q26&lt;20,"O",IF(Q26&lt;=20,"IV",IF(Q26&lt;=120,"III",IF(Q26&lt;=500,"II","I"))))</f>
        <v>II</v>
      </c>
      <c r="S26" s="29" t="str">
        <f>IF(R26="I","No aceptable",IF(R26="II","N0 Aceptable con Control Especifico",IF(R26=0,"","Aceptable")))</f>
        <v>N0 Aceptable con Control Especifico</v>
      </c>
      <c r="T26" s="10" t="s">
        <v>191</v>
      </c>
      <c r="U26" s="10">
        <v>6</v>
      </c>
      <c r="V26" s="10" t="s">
        <v>247</v>
      </c>
      <c r="W26" s="10" t="s">
        <v>248</v>
      </c>
      <c r="X26" s="10" t="s">
        <v>544</v>
      </c>
      <c r="Y26" s="10" t="s">
        <v>544</v>
      </c>
      <c r="Z26" s="10" t="s">
        <v>544</v>
      </c>
      <c r="AA26" s="10" t="s">
        <v>571</v>
      </c>
      <c r="AB26" s="10" t="s">
        <v>329</v>
      </c>
      <c r="AC26" s="92"/>
      <c r="AD26" s="91"/>
    </row>
    <row r="27" spans="1:35" ht="193.5" customHeight="1" thickBot="1" x14ac:dyDescent="0.35">
      <c r="A27" s="115"/>
      <c r="B27" s="146"/>
      <c r="C27" s="115"/>
      <c r="D27" s="115"/>
      <c r="E27" s="119"/>
      <c r="F27" s="6" t="s">
        <v>317</v>
      </c>
      <c r="G27" s="10" t="s">
        <v>318</v>
      </c>
      <c r="H27" s="7" t="s">
        <v>73</v>
      </c>
      <c r="I27" s="10" t="s">
        <v>46</v>
      </c>
      <c r="J27" s="10" t="s">
        <v>319</v>
      </c>
      <c r="K27" s="10" t="s">
        <v>46</v>
      </c>
      <c r="L27" s="12">
        <v>2</v>
      </c>
      <c r="M27" s="12">
        <v>1</v>
      </c>
      <c r="N27" s="12">
        <f t="shared" si="0"/>
        <v>2</v>
      </c>
      <c r="O27" s="21" t="str">
        <f t="shared" si="1"/>
        <v>(B)</v>
      </c>
      <c r="P27" s="12">
        <v>25</v>
      </c>
      <c r="Q27" s="21">
        <f t="shared" si="2"/>
        <v>50</v>
      </c>
      <c r="R27" s="21" t="str">
        <f t="shared" si="3"/>
        <v>III</v>
      </c>
      <c r="S27" s="22" t="str">
        <f t="shared" si="4"/>
        <v>Aceptable</v>
      </c>
      <c r="T27" s="10">
        <v>1</v>
      </c>
      <c r="U27" s="10">
        <v>8</v>
      </c>
      <c r="V27" s="10" t="s">
        <v>76</v>
      </c>
      <c r="W27" s="10" t="s">
        <v>77</v>
      </c>
      <c r="X27" s="10" t="s">
        <v>544</v>
      </c>
      <c r="Y27" s="10" t="s">
        <v>544</v>
      </c>
      <c r="Z27" s="10" t="s">
        <v>544</v>
      </c>
      <c r="AA27" s="10" t="s">
        <v>342</v>
      </c>
      <c r="AB27" s="10" t="s">
        <v>116</v>
      </c>
      <c r="AC27" s="10"/>
      <c r="AD27" s="10"/>
      <c r="AE27" s="1"/>
      <c r="AF27" s="1"/>
      <c r="AG27" s="1"/>
      <c r="AH27" s="1"/>
      <c r="AI27" s="1"/>
    </row>
    <row r="28" spans="1:35" ht="159.75" customHeight="1" thickBot="1" x14ac:dyDescent="0.35">
      <c r="A28" s="115"/>
      <c r="B28" s="146"/>
      <c r="C28" s="115"/>
      <c r="D28" s="115"/>
      <c r="E28" s="119"/>
      <c r="F28" s="6" t="s">
        <v>81</v>
      </c>
      <c r="G28" s="6" t="s">
        <v>64</v>
      </c>
      <c r="H28" s="7" t="s">
        <v>82</v>
      </c>
      <c r="I28" s="10" t="s">
        <v>46</v>
      </c>
      <c r="J28" s="10" t="s">
        <v>558</v>
      </c>
      <c r="K28" s="10" t="s">
        <v>46</v>
      </c>
      <c r="L28" s="12">
        <v>2</v>
      </c>
      <c r="M28" s="12">
        <v>1</v>
      </c>
      <c r="N28" s="12">
        <f t="shared" si="0"/>
        <v>2</v>
      </c>
      <c r="O28" s="21" t="str">
        <f t="shared" si="1"/>
        <v>(B)</v>
      </c>
      <c r="P28" s="12">
        <v>10</v>
      </c>
      <c r="Q28" s="21">
        <f t="shared" si="2"/>
        <v>20</v>
      </c>
      <c r="R28" s="21" t="str">
        <f t="shared" si="3"/>
        <v>IV</v>
      </c>
      <c r="S28" s="22" t="str">
        <f t="shared" si="4"/>
        <v>Aceptable</v>
      </c>
      <c r="T28" s="10">
        <v>1</v>
      </c>
      <c r="U28" s="10">
        <v>8</v>
      </c>
      <c r="V28" s="10" t="s">
        <v>85</v>
      </c>
      <c r="W28" s="10" t="s">
        <v>60</v>
      </c>
      <c r="X28" s="12" t="s">
        <v>544</v>
      </c>
      <c r="Y28" s="12" t="s">
        <v>544</v>
      </c>
      <c r="Z28" s="12" t="s">
        <v>544</v>
      </c>
      <c r="AA28" s="10" t="s">
        <v>321</v>
      </c>
      <c r="AB28" s="12" t="s">
        <v>544</v>
      </c>
      <c r="AC28" s="10"/>
      <c r="AD28" s="10"/>
      <c r="AE28" s="1"/>
      <c r="AF28" s="1"/>
      <c r="AG28" s="1"/>
      <c r="AH28" s="1"/>
      <c r="AI28" s="1"/>
    </row>
    <row r="29" spans="1:35" ht="153.75" customHeight="1" x14ac:dyDescent="0.3">
      <c r="A29" s="115"/>
      <c r="B29" s="146"/>
      <c r="C29" s="115"/>
      <c r="D29" s="115"/>
      <c r="E29" s="119"/>
      <c r="F29" s="6" t="s">
        <v>343</v>
      </c>
      <c r="G29" s="6" t="s">
        <v>72</v>
      </c>
      <c r="H29" s="7" t="s">
        <v>137</v>
      </c>
      <c r="I29" s="10" t="s">
        <v>46</v>
      </c>
      <c r="J29" s="10" t="s">
        <v>576</v>
      </c>
      <c r="K29" s="10" t="s">
        <v>46</v>
      </c>
      <c r="L29" s="12">
        <v>2</v>
      </c>
      <c r="M29" s="12">
        <v>1</v>
      </c>
      <c r="N29" s="12">
        <f t="shared" si="0"/>
        <v>2</v>
      </c>
      <c r="O29" s="24" t="str">
        <f t="shared" si="1"/>
        <v>(B)</v>
      </c>
      <c r="P29" s="12">
        <v>25</v>
      </c>
      <c r="Q29" s="24">
        <f t="shared" si="2"/>
        <v>50</v>
      </c>
      <c r="R29" s="24" t="str">
        <f t="shared" si="3"/>
        <v>III</v>
      </c>
      <c r="S29" s="22" t="str">
        <f t="shared" si="4"/>
        <v>Aceptable</v>
      </c>
      <c r="T29" s="10">
        <v>1</v>
      </c>
      <c r="U29" s="10">
        <v>8</v>
      </c>
      <c r="V29" s="10" t="s">
        <v>76</v>
      </c>
      <c r="W29" s="10" t="s">
        <v>77</v>
      </c>
      <c r="X29" s="12" t="s">
        <v>544</v>
      </c>
      <c r="Y29" s="12" t="s">
        <v>544</v>
      </c>
      <c r="Z29" s="12" t="s">
        <v>544</v>
      </c>
      <c r="AA29" s="10" t="s">
        <v>577</v>
      </c>
      <c r="AB29" s="12" t="s">
        <v>544</v>
      </c>
      <c r="AC29" s="10"/>
      <c r="AD29" s="10"/>
      <c r="AE29" s="1"/>
      <c r="AF29" s="1"/>
      <c r="AG29" s="1"/>
      <c r="AH29" s="1"/>
      <c r="AI29" s="1"/>
    </row>
    <row r="30" spans="1:35" ht="106.5" customHeight="1" x14ac:dyDescent="0.3">
      <c r="A30" s="115"/>
      <c r="B30" s="146"/>
      <c r="C30" s="115"/>
      <c r="D30" s="115"/>
      <c r="E30" s="119"/>
      <c r="F30" s="6" t="s">
        <v>101</v>
      </c>
      <c r="G30" s="6" t="s">
        <v>102</v>
      </c>
      <c r="H30" s="7" t="s">
        <v>103</v>
      </c>
      <c r="I30" s="90" t="s">
        <v>46</v>
      </c>
      <c r="J30" s="10" t="s">
        <v>47</v>
      </c>
      <c r="K30" s="10" t="s">
        <v>270</v>
      </c>
      <c r="L30" s="12">
        <v>2</v>
      </c>
      <c r="M30" s="12">
        <v>3</v>
      </c>
      <c r="N30" s="12">
        <f t="shared" si="0"/>
        <v>6</v>
      </c>
      <c r="O30" s="24" t="str">
        <f t="shared" si="1"/>
        <v>(M)</v>
      </c>
      <c r="P30" s="12">
        <v>10</v>
      </c>
      <c r="Q30" s="24">
        <f t="shared" si="2"/>
        <v>60</v>
      </c>
      <c r="R30" s="24" t="str">
        <f t="shared" si="3"/>
        <v>III</v>
      </c>
      <c r="S30" s="29" t="str">
        <f t="shared" si="4"/>
        <v>Aceptable</v>
      </c>
      <c r="T30" s="10">
        <v>1</v>
      </c>
      <c r="U30" s="10">
        <v>8</v>
      </c>
      <c r="V30" s="10" t="s">
        <v>105</v>
      </c>
      <c r="W30" s="10" t="s">
        <v>106</v>
      </c>
      <c r="X30" s="12" t="s">
        <v>544</v>
      </c>
      <c r="Y30" s="12" t="s">
        <v>544</v>
      </c>
      <c r="Z30" s="12" t="s">
        <v>544</v>
      </c>
      <c r="AA30" s="12" t="s">
        <v>523</v>
      </c>
      <c r="AB30" s="12" t="s">
        <v>544</v>
      </c>
      <c r="AC30" s="10"/>
      <c r="AD30" s="91"/>
      <c r="AE30" s="1"/>
      <c r="AF30" s="1"/>
      <c r="AG30" s="1"/>
      <c r="AH30" s="1"/>
      <c r="AI30" s="1"/>
    </row>
    <row r="31" spans="1:35" ht="155.1" customHeight="1" x14ac:dyDescent="0.3">
      <c r="A31" s="141" t="s">
        <v>227</v>
      </c>
      <c r="B31" s="115" t="s">
        <v>228</v>
      </c>
      <c r="C31" s="87" t="s">
        <v>255</v>
      </c>
      <c r="D31" s="87" t="s">
        <v>255</v>
      </c>
      <c r="E31" s="10" t="s">
        <v>42</v>
      </c>
      <c r="F31" s="6" t="s">
        <v>244</v>
      </c>
      <c r="G31" s="6" t="s">
        <v>64</v>
      </c>
      <c r="H31" s="7" t="s">
        <v>245</v>
      </c>
      <c r="I31" s="90" t="s">
        <v>46</v>
      </c>
      <c r="J31" s="10" t="s">
        <v>246</v>
      </c>
      <c r="K31" s="10" t="s">
        <v>46</v>
      </c>
      <c r="L31" s="10">
        <v>2</v>
      </c>
      <c r="M31" s="10">
        <v>4</v>
      </c>
      <c r="N31" s="12">
        <f t="shared" si="0"/>
        <v>8</v>
      </c>
      <c r="O31" s="24" t="str">
        <f>IF(N31&lt;2,"O",IF(N31&lt;=4,"(B)",IF(N31&lt;=8,"(M)",IF(N31&lt;=20,"(A)","(MA)"))))</f>
        <v>(M)</v>
      </c>
      <c r="P31" s="12">
        <v>25</v>
      </c>
      <c r="Q31" s="24">
        <f t="shared" si="2"/>
        <v>200</v>
      </c>
      <c r="R31" s="24" t="str">
        <f t="shared" si="3"/>
        <v>II</v>
      </c>
      <c r="S31" s="29" t="str">
        <f>IF(R31="I","No aceptable",IF(R31="II","N0 Aceptable con Control Especifico",IF(R31=0,"","Aceptable")))</f>
        <v>N0 Aceptable con Control Especifico</v>
      </c>
      <c r="T31" s="10" t="s">
        <v>191</v>
      </c>
      <c r="U31" s="10">
        <v>6</v>
      </c>
      <c r="V31" s="10" t="s">
        <v>247</v>
      </c>
      <c r="W31" s="10" t="s">
        <v>248</v>
      </c>
      <c r="X31" s="10" t="s">
        <v>544</v>
      </c>
      <c r="Y31" s="10" t="s">
        <v>544</v>
      </c>
      <c r="Z31" s="10" t="s">
        <v>544</v>
      </c>
      <c r="AA31" s="10" t="s">
        <v>328</v>
      </c>
      <c r="AB31" s="10" t="s">
        <v>329</v>
      </c>
      <c r="AC31" s="92"/>
      <c r="AD31" s="91"/>
    </row>
    <row r="32" spans="1:35" ht="155.1" customHeight="1" x14ac:dyDescent="0.3">
      <c r="A32" s="142"/>
      <c r="B32" s="115"/>
      <c r="C32" s="87" t="s">
        <v>539</v>
      </c>
      <c r="D32" s="87" t="s">
        <v>540</v>
      </c>
      <c r="E32" s="16" t="s">
        <v>42</v>
      </c>
      <c r="F32" s="6" t="s">
        <v>541</v>
      </c>
      <c r="G32" s="6" t="s">
        <v>180</v>
      </c>
      <c r="H32" s="6" t="s">
        <v>181</v>
      </c>
      <c r="I32" s="6" t="s">
        <v>92</v>
      </c>
      <c r="J32" s="6" t="s">
        <v>542</v>
      </c>
      <c r="K32" s="10" t="s">
        <v>46</v>
      </c>
      <c r="L32" s="12">
        <v>6</v>
      </c>
      <c r="M32" s="12">
        <v>3</v>
      </c>
      <c r="N32" s="12">
        <f t="shared" si="0"/>
        <v>18</v>
      </c>
      <c r="O32" s="24" t="str">
        <f t="shared" ref="O32" si="13">IF(N32&lt;2,"O",IF(N32&lt;=4,"(B)",IF(N32&lt;=8,"(M)",IF(N32&lt;=20,"(A)","(MA)"))))</f>
        <v>(A)</v>
      </c>
      <c r="P32" s="12">
        <v>10</v>
      </c>
      <c r="Q32" s="24">
        <f t="shared" si="2"/>
        <v>180</v>
      </c>
      <c r="R32" s="24" t="str">
        <f t="shared" si="3"/>
        <v>II</v>
      </c>
      <c r="S32" s="29" t="str">
        <f t="shared" ref="S32" si="14">IF(R32="I","No aceptable",IF(R32="II","N0 Aceptable con Control Especifico",IF(R32=0,"","Aceptable")))</f>
        <v>N0 Aceptable con Control Especifico</v>
      </c>
      <c r="T32" s="12">
        <v>1</v>
      </c>
      <c r="U32" s="12">
        <v>8</v>
      </c>
      <c r="V32" s="13" t="s">
        <v>93</v>
      </c>
      <c r="W32" s="13" t="s">
        <v>60</v>
      </c>
      <c r="X32" s="12" t="s">
        <v>544</v>
      </c>
      <c r="Y32" s="12" t="s">
        <v>544</v>
      </c>
      <c r="Z32" s="12" t="s">
        <v>544</v>
      </c>
      <c r="AA32" s="10" t="s">
        <v>538</v>
      </c>
      <c r="AB32" s="10" t="s">
        <v>544</v>
      </c>
      <c r="AC32" s="10" t="s">
        <v>69</v>
      </c>
      <c r="AD32" s="12"/>
    </row>
    <row r="33" spans="1:30" ht="155.1" customHeight="1" x14ac:dyDescent="0.3">
      <c r="A33" s="142"/>
      <c r="B33" s="115"/>
      <c r="C33" s="103" t="s">
        <v>257</v>
      </c>
      <c r="D33" s="103" t="s">
        <v>258</v>
      </c>
      <c r="E33" s="144" t="s">
        <v>42</v>
      </c>
      <c r="F33" s="6" t="s">
        <v>579</v>
      </c>
      <c r="G33" s="6" t="s">
        <v>582</v>
      </c>
      <c r="H33" s="7" t="s">
        <v>245</v>
      </c>
      <c r="I33" s="6" t="s">
        <v>92</v>
      </c>
      <c r="J33" s="6" t="s">
        <v>558</v>
      </c>
      <c r="K33" s="10" t="s">
        <v>46</v>
      </c>
      <c r="L33" s="12">
        <v>6</v>
      </c>
      <c r="M33" s="12">
        <v>3</v>
      </c>
      <c r="N33" s="12">
        <f t="shared" ref="N33" si="15">L33*M33</f>
        <v>18</v>
      </c>
      <c r="O33" s="24" t="str">
        <f t="shared" ref="O33" si="16">IF(N33&lt;2,"O",IF(N33&lt;=4,"(B)",IF(N33&lt;=8,"(M)",IF(N33&lt;=20,"(A)","(MA)"))))</f>
        <v>(A)</v>
      </c>
      <c r="P33" s="12">
        <v>10</v>
      </c>
      <c r="Q33" s="24">
        <f t="shared" ref="Q33" si="17">P33*N33</f>
        <v>180</v>
      </c>
      <c r="R33" s="24" t="str">
        <f t="shared" ref="R33" si="18">IF(Q33&lt;20,"O",IF(Q33&lt;=20,"IV",IF(Q33&lt;=120,"III",IF(Q33&lt;=500,"II","I"))))</f>
        <v>II</v>
      </c>
      <c r="S33" s="29" t="str">
        <f t="shared" ref="S33" si="19">IF(R33="I","No aceptable",IF(R33="II","N0 Aceptable con Control Especifico",IF(R33=0,"","Aceptable")))</f>
        <v>N0 Aceptable con Control Especifico</v>
      </c>
      <c r="T33" s="12">
        <v>1</v>
      </c>
      <c r="U33" s="12">
        <v>8</v>
      </c>
      <c r="V33" s="13" t="s">
        <v>93</v>
      </c>
      <c r="W33" s="13" t="s">
        <v>60</v>
      </c>
      <c r="X33" s="12" t="s">
        <v>544</v>
      </c>
      <c r="Y33" s="12" t="s">
        <v>544</v>
      </c>
      <c r="Z33" s="12" t="s">
        <v>544</v>
      </c>
      <c r="AA33" s="10" t="s">
        <v>580</v>
      </c>
      <c r="AB33" s="10" t="s">
        <v>544</v>
      </c>
      <c r="AC33" s="10" t="s">
        <v>581</v>
      </c>
      <c r="AD33" s="12"/>
    </row>
    <row r="34" spans="1:30" s="84" customFormat="1" ht="264" x14ac:dyDescent="0.3">
      <c r="A34" s="143"/>
      <c r="B34" s="115"/>
      <c r="C34" s="107"/>
      <c r="D34" s="107"/>
      <c r="E34" s="145"/>
      <c r="F34" s="6" t="s">
        <v>259</v>
      </c>
      <c r="G34" s="6" t="s">
        <v>102</v>
      </c>
      <c r="H34" s="7" t="s">
        <v>260</v>
      </c>
      <c r="I34" s="90" t="s">
        <v>46</v>
      </c>
      <c r="J34" s="10" t="s">
        <v>261</v>
      </c>
      <c r="K34" s="10" t="s">
        <v>46</v>
      </c>
      <c r="L34" s="10">
        <v>2</v>
      </c>
      <c r="M34" s="10">
        <v>3</v>
      </c>
      <c r="N34" s="12">
        <f t="shared" si="0"/>
        <v>6</v>
      </c>
      <c r="O34" s="24" t="str">
        <f t="shared" ref="O34" si="20">IF(N34&lt;2,"O",IF(N34&lt;=4,"(B)",IF(N34&lt;=8,"(M)",IF(N34&lt;=20,"(A)","(MA)"))))</f>
        <v>(M)</v>
      </c>
      <c r="P34" s="12">
        <v>10</v>
      </c>
      <c r="Q34" s="24">
        <f t="shared" si="2"/>
        <v>60</v>
      </c>
      <c r="R34" s="24" t="str">
        <f t="shared" si="3"/>
        <v>III</v>
      </c>
      <c r="S34" s="29" t="str">
        <f t="shared" ref="S34" si="21">IF(R34="I","No aceptable",IF(R34="II","N0 Aceptable con Control Especifico",IF(R34=0,"","Aceptable")))</f>
        <v>Aceptable</v>
      </c>
      <c r="T34" s="10">
        <v>1</v>
      </c>
      <c r="U34" s="10">
        <v>6</v>
      </c>
      <c r="V34" s="7" t="s">
        <v>260</v>
      </c>
      <c r="W34" s="10" t="s">
        <v>106</v>
      </c>
      <c r="X34" s="12" t="s">
        <v>544</v>
      </c>
      <c r="Y34" s="12" t="s">
        <v>544</v>
      </c>
      <c r="Z34" s="12" t="s">
        <v>544</v>
      </c>
      <c r="AA34" s="10" t="s">
        <v>261</v>
      </c>
      <c r="AB34" s="12" t="s">
        <v>544</v>
      </c>
      <c r="AC34" s="10" t="s">
        <v>262</v>
      </c>
      <c r="AD34" s="91"/>
    </row>
  </sheetData>
  <autoFilter ref="A4:AI34"/>
  <mergeCells count="39">
    <mergeCell ref="B31:B34"/>
    <mergeCell ref="A31:A34"/>
    <mergeCell ref="E13:E20"/>
    <mergeCell ref="A21:A30"/>
    <mergeCell ref="B21:B30"/>
    <mergeCell ref="C21:C30"/>
    <mergeCell ref="D21:D30"/>
    <mergeCell ref="E21:E30"/>
    <mergeCell ref="C33:C34"/>
    <mergeCell ref="D33:D34"/>
    <mergeCell ref="E33:E34"/>
    <mergeCell ref="B3:B4"/>
    <mergeCell ref="C3:C4"/>
    <mergeCell ref="D3:D4"/>
    <mergeCell ref="A13:A20"/>
    <mergeCell ref="B13:B20"/>
    <mergeCell ref="C13:C20"/>
    <mergeCell ref="D13:D20"/>
    <mergeCell ref="A5:A7"/>
    <mergeCell ref="B5:B12"/>
    <mergeCell ref="C5:C12"/>
    <mergeCell ref="D5:D12"/>
    <mergeCell ref="A8:A12"/>
    <mergeCell ref="E3:E4"/>
    <mergeCell ref="F3:G3"/>
    <mergeCell ref="A1:F1"/>
    <mergeCell ref="G1:AD1"/>
    <mergeCell ref="A2:F2"/>
    <mergeCell ref="G2:J2"/>
    <mergeCell ref="K2:P2"/>
    <mergeCell ref="Y2:AD2"/>
    <mergeCell ref="AD3:AD4"/>
    <mergeCell ref="H3:H4"/>
    <mergeCell ref="I3:K3"/>
    <mergeCell ref="L3:R3"/>
    <mergeCell ref="T3:W3"/>
    <mergeCell ref="X3:AB3"/>
    <mergeCell ref="AC3:AC4"/>
    <mergeCell ref="A3:A4"/>
  </mergeCells>
  <conditionalFormatting sqref="R12:S14 O12:O14 R10:S10 O10 R21:S23 O21:O23 O27 R27:S27">
    <cfRule type="cellIs" dxfId="850" priority="489" stopIfTrue="1" operator="equal">
      <formula>"N0 Aceptable con control especifico"</formula>
    </cfRule>
  </conditionalFormatting>
  <conditionalFormatting sqref="O12:O14 O10 O21:O23 O27">
    <cfRule type="cellIs" dxfId="849" priority="488" stopIfTrue="1" operator="equal">
      <formula>"o"</formula>
    </cfRule>
  </conditionalFormatting>
  <conditionalFormatting sqref="Q12:R14 Q10:R10 Q21:R23 Q27:R27">
    <cfRule type="cellIs" dxfId="848" priority="487" stopIfTrue="1" operator="equal">
      <formula>"O"</formula>
    </cfRule>
  </conditionalFormatting>
  <conditionalFormatting sqref="R5:S8 O5:O8">
    <cfRule type="cellIs" dxfId="847" priority="486" stopIfTrue="1" operator="equal">
      <formula>"N0 Aceptable con control especifico"</formula>
    </cfRule>
  </conditionalFormatting>
  <conditionalFormatting sqref="O5:O8">
    <cfRule type="cellIs" dxfId="846" priority="485" stopIfTrue="1" operator="equal">
      <formula>"o"</formula>
    </cfRule>
  </conditionalFormatting>
  <conditionalFormatting sqref="Q5:R8">
    <cfRule type="cellIs" dxfId="845" priority="484" stopIfTrue="1" operator="equal">
      <formula>"O"</formula>
    </cfRule>
  </conditionalFormatting>
  <conditionalFormatting sqref="O6:O7">
    <cfRule type="colorScale" priority="481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844" priority="482" stopIfTrue="1" operator="equal">
      <formula>"ACEPTABLE"</formula>
    </cfRule>
    <cfRule type="cellIs" dxfId="843" priority="483" stopIfTrue="1" operator="equal">
      <formula>"NO ACEPTABLE"</formula>
    </cfRule>
  </conditionalFormatting>
  <conditionalFormatting sqref="R6:R7">
    <cfRule type="colorScale" priority="478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842" priority="479" stopIfTrue="1" operator="equal">
      <formula>"ACEPTABLE"</formula>
    </cfRule>
    <cfRule type="cellIs" dxfId="841" priority="480" stopIfTrue="1" operator="equal">
      <formula>"NO ACEPTABLE"</formula>
    </cfRule>
  </conditionalFormatting>
  <conditionalFormatting sqref="S6:S7">
    <cfRule type="colorScale" priority="475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840" priority="476" stopIfTrue="1" operator="equal">
      <formula>"ACEPTABLE"</formula>
    </cfRule>
    <cfRule type="cellIs" dxfId="839" priority="477" stopIfTrue="1" operator="equal">
      <formula>"NO ACEPTABLE"</formula>
    </cfRule>
  </conditionalFormatting>
  <conditionalFormatting sqref="O5">
    <cfRule type="colorScale" priority="472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838" priority="473" stopIfTrue="1" operator="equal">
      <formula>"ACEPTABLE"</formula>
    </cfRule>
    <cfRule type="cellIs" dxfId="837" priority="474" stopIfTrue="1" operator="equal">
      <formula>"NO ACEPTABLE"</formula>
    </cfRule>
  </conditionalFormatting>
  <conditionalFormatting sqref="R5">
    <cfRule type="colorScale" priority="469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836" priority="470" stopIfTrue="1" operator="equal">
      <formula>"ACEPTABLE"</formula>
    </cfRule>
    <cfRule type="cellIs" dxfId="835" priority="471" stopIfTrue="1" operator="equal">
      <formula>"NO ACEPTABLE"</formula>
    </cfRule>
  </conditionalFormatting>
  <conditionalFormatting sqref="S5">
    <cfRule type="colorScale" priority="466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834" priority="467" stopIfTrue="1" operator="equal">
      <formula>"ACEPTABLE"</formula>
    </cfRule>
    <cfRule type="cellIs" dxfId="833" priority="468" stopIfTrue="1" operator="equal">
      <formula>"NO ACEPTABLE"</formula>
    </cfRule>
  </conditionalFormatting>
  <conditionalFormatting sqref="O7">
    <cfRule type="colorScale" priority="463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832" priority="464" stopIfTrue="1" operator="equal">
      <formula>"ACEPTABLE"</formula>
    </cfRule>
    <cfRule type="cellIs" dxfId="831" priority="465" stopIfTrue="1" operator="equal">
      <formula>"NO ACEPTABLE"</formula>
    </cfRule>
  </conditionalFormatting>
  <conditionalFormatting sqref="R7">
    <cfRule type="colorScale" priority="460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830" priority="461" stopIfTrue="1" operator="equal">
      <formula>"ACEPTABLE"</formula>
    </cfRule>
    <cfRule type="cellIs" dxfId="829" priority="462" stopIfTrue="1" operator="equal">
      <formula>"NO ACEPTABLE"</formula>
    </cfRule>
  </conditionalFormatting>
  <conditionalFormatting sqref="S7">
    <cfRule type="colorScale" priority="457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828" priority="458" stopIfTrue="1" operator="equal">
      <formula>"ACEPTABLE"</formula>
    </cfRule>
    <cfRule type="cellIs" dxfId="827" priority="459" stopIfTrue="1" operator="equal">
      <formula>"NO ACEPTABLE"</formula>
    </cfRule>
  </conditionalFormatting>
  <conditionalFormatting sqref="O9 R9:S9">
    <cfRule type="cellIs" dxfId="826" priority="438" stopIfTrue="1" operator="equal">
      <formula>"N0 Aceptable con control especifico"</formula>
    </cfRule>
  </conditionalFormatting>
  <conditionalFormatting sqref="O9">
    <cfRule type="cellIs" dxfId="825" priority="437" stopIfTrue="1" operator="equal">
      <formula>"o"</formula>
    </cfRule>
  </conditionalFormatting>
  <conditionalFormatting sqref="Q9:R9">
    <cfRule type="cellIs" dxfId="824" priority="436" stopIfTrue="1" operator="equal">
      <formula>"O"</formula>
    </cfRule>
  </conditionalFormatting>
  <conditionalFormatting sqref="O9">
    <cfRule type="colorScale" priority="433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823" priority="434" stopIfTrue="1" operator="equal">
      <formula>"ACEPTABLE"</formula>
    </cfRule>
    <cfRule type="cellIs" dxfId="822" priority="435" stopIfTrue="1" operator="equal">
      <formula>"NO ACEPTABLE"</formula>
    </cfRule>
  </conditionalFormatting>
  <conditionalFormatting sqref="R9">
    <cfRule type="colorScale" priority="430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821" priority="431" stopIfTrue="1" operator="equal">
      <formula>"ACEPTABLE"</formula>
    </cfRule>
    <cfRule type="cellIs" dxfId="820" priority="432" stopIfTrue="1" operator="equal">
      <formula>"NO ACEPTABLE"</formula>
    </cfRule>
  </conditionalFormatting>
  <conditionalFormatting sqref="S9">
    <cfRule type="colorScale" priority="427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819" priority="428" stopIfTrue="1" operator="equal">
      <formula>"ACEPTABLE"</formula>
    </cfRule>
    <cfRule type="cellIs" dxfId="818" priority="429" stopIfTrue="1" operator="equal">
      <formula>"NO ACEPTABLE"</formula>
    </cfRule>
  </conditionalFormatting>
  <conditionalFormatting sqref="O11 R11:S11">
    <cfRule type="cellIs" dxfId="817" priority="426" stopIfTrue="1" operator="equal">
      <formula>"N0 Aceptable con control especifico"</formula>
    </cfRule>
  </conditionalFormatting>
  <conditionalFormatting sqref="O11">
    <cfRule type="cellIs" dxfId="816" priority="425" stopIfTrue="1" operator="equal">
      <formula>"o"</formula>
    </cfRule>
  </conditionalFormatting>
  <conditionalFormatting sqref="Q11:R11">
    <cfRule type="cellIs" dxfId="815" priority="424" stopIfTrue="1" operator="equal">
      <formula>"O"</formula>
    </cfRule>
  </conditionalFormatting>
  <conditionalFormatting sqref="O11">
    <cfRule type="colorScale" priority="421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814" priority="422" stopIfTrue="1" operator="equal">
      <formula>"ACEPTABLE"</formula>
    </cfRule>
    <cfRule type="cellIs" dxfId="813" priority="423" stopIfTrue="1" operator="equal">
      <formula>"NO ACEPTABLE"</formula>
    </cfRule>
  </conditionalFormatting>
  <conditionalFormatting sqref="R11">
    <cfRule type="colorScale" priority="418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812" priority="419" stopIfTrue="1" operator="equal">
      <formula>"ACEPTABLE"</formula>
    </cfRule>
    <cfRule type="cellIs" dxfId="811" priority="420" stopIfTrue="1" operator="equal">
      <formula>"NO ACEPTABLE"</formula>
    </cfRule>
  </conditionalFormatting>
  <conditionalFormatting sqref="S11">
    <cfRule type="colorScale" priority="415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810" priority="416" stopIfTrue="1" operator="equal">
      <formula>"ACEPTABLE"</formula>
    </cfRule>
    <cfRule type="cellIs" dxfId="809" priority="417" stopIfTrue="1" operator="equal">
      <formula>"NO ACEPTABLE"</formula>
    </cfRule>
  </conditionalFormatting>
  <conditionalFormatting sqref="O10">
    <cfRule type="colorScale" priority="391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808" priority="392" stopIfTrue="1" operator="equal">
      <formula>"ACEPTABLE"</formula>
    </cfRule>
    <cfRule type="cellIs" dxfId="807" priority="393" stopIfTrue="1" operator="equal">
      <formula>"NO ACEPTABLE"</formula>
    </cfRule>
  </conditionalFormatting>
  <conditionalFormatting sqref="R10">
    <cfRule type="colorScale" priority="388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806" priority="389" stopIfTrue="1" operator="equal">
      <formula>"ACEPTABLE"</formula>
    </cfRule>
    <cfRule type="cellIs" dxfId="805" priority="390" stopIfTrue="1" operator="equal">
      <formula>"NO ACEPTABLE"</formula>
    </cfRule>
  </conditionalFormatting>
  <conditionalFormatting sqref="S10">
    <cfRule type="colorScale" priority="385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804" priority="386" stopIfTrue="1" operator="equal">
      <formula>"ACEPTABLE"</formula>
    </cfRule>
    <cfRule type="cellIs" dxfId="803" priority="387" stopIfTrue="1" operator="equal">
      <formula>"NO ACEPTABLE"</formula>
    </cfRule>
  </conditionalFormatting>
  <conditionalFormatting sqref="O18 R18:S18">
    <cfRule type="cellIs" dxfId="802" priority="384" stopIfTrue="1" operator="equal">
      <formula>"N0 Aceptable con control especifico"</formula>
    </cfRule>
  </conditionalFormatting>
  <conditionalFormatting sqref="O18">
    <cfRule type="cellIs" dxfId="801" priority="383" stopIfTrue="1" operator="equal">
      <formula>"o"</formula>
    </cfRule>
  </conditionalFormatting>
  <conditionalFormatting sqref="Q18:R18">
    <cfRule type="cellIs" dxfId="800" priority="382" stopIfTrue="1" operator="equal">
      <formula>"O"</formula>
    </cfRule>
  </conditionalFormatting>
  <conditionalFormatting sqref="O13">
    <cfRule type="colorScale" priority="379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799" priority="380" stopIfTrue="1" operator="equal">
      <formula>"ACEPTABLE"</formula>
    </cfRule>
    <cfRule type="cellIs" dxfId="798" priority="381" stopIfTrue="1" operator="equal">
      <formula>"NO ACEPTABLE"</formula>
    </cfRule>
  </conditionalFormatting>
  <conditionalFormatting sqref="R13">
    <cfRule type="colorScale" priority="376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797" priority="377" stopIfTrue="1" operator="equal">
      <formula>"ACEPTABLE"</formula>
    </cfRule>
    <cfRule type="cellIs" dxfId="796" priority="378" stopIfTrue="1" operator="equal">
      <formula>"NO ACEPTABLE"</formula>
    </cfRule>
  </conditionalFormatting>
  <conditionalFormatting sqref="S13">
    <cfRule type="colorScale" priority="373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795" priority="374" stopIfTrue="1" operator="equal">
      <formula>"ACEPTABLE"</formula>
    </cfRule>
    <cfRule type="cellIs" dxfId="794" priority="375" stopIfTrue="1" operator="equal">
      <formula>"NO ACEPTABLE"</formula>
    </cfRule>
  </conditionalFormatting>
  <conditionalFormatting sqref="O18">
    <cfRule type="colorScale" priority="370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793" priority="371" stopIfTrue="1" operator="equal">
      <formula>"ACEPTABLE"</formula>
    </cfRule>
    <cfRule type="cellIs" dxfId="792" priority="372" stopIfTrue="1" operator="equal">
      <formula>"NO ACEPTABLE"</formula>
    </cfRule>
  </conditionalFormatting>
  <conditionalFormatting sqref="R18">
    <cfRule type="colorScale" priority="367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791" priority="368" stopIfTrue="1" operator="equal">
      <formula>"ACEPTABLE"</formula>
    </cfRule>
    <cfRule type="cellIs" dxfId="790" priority="369" stopIfTrue="1" operator="equal">
      <formula>"NO ACEPTABLE"</formula>
    </cfRule>
  </conditionalFormatting>
  <conditionalFormatting sqref="S18">
    <cfRule type="colorScale" priority="364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789" priority="365" stopIfTrue="1" operator="equal">
      <formula>"ACEPTABLE"</formula>
    </cfRule>
    <cfRule type="cellIs" dxfId="788" priority="366" stopIfTrue="1" operator="equal">
      <formula>"NO ACEPTABLE"</formula>
    </cfRule>
  </conditionalFormatting>
  <conditionalFormatting sqref="O18 O14">
    <cfRule type="colorScale" priority="361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787" priority="362" stopIfTrue="1" operator="equal">
      <formula>"ACEPTABLE"</formula>
    </cfRule>
    <cfRule type="cellIs" dxfId="786" priority="363" stopIfTrue="1" operator="equal">
      <formula>"NO ACEPTABLE"</formula>
    </cfRule>
  </conditionalFormatting>
  <conditionalFormatting sqref="R14 R18">
    <cfRule type="colorScale" priority="358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785" priority="359" stopIfTrue="1" operator="equal">
      <formula>"ACEPTABLE"</formula>
    </cfRule>
    <cfRule type="cellIs" dxfId="784" priority="360" stopIfTrue="1" operator="equal">
      <formula>"NO ACEPTABLE"</formula>
    </cfRule>
  </conditionalFormatting>
  <conditionalFormatting sqref="S14 S18">
    <cfRule type="colorScale" priority="355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783" priority="356" stopIfTrue="1" operator="equal">
      <formula>"ACEPTABLE"</formula>
    </cfRule>
    <cfRule type="cellIs" dxfId="782" priority="357" stopIfTrue="1" operator="equal">
      <formula>"NO ACEPTABLE"</formula>
    </cfRule>
  </conditionalFormatting>
  <conditionalFormatting sqref="O19 R19:S19">
    <cfRule type="cellIs" dxfId="781" priority="354" stopIfTrue="1" operator="equal">
      <formula>"N0 Aceptable con control especifico"</formula>
    </cfRule>
  </conditionalFormatting>
  <conditionalFormatting sqref="O19">
    <cfRule type="cellIs" dxfId="780" priority="353" stopIfTrue="1" operator="equal">
      <formula>"o"</formula>
    </cfRule>
  </conditionalFormatting>
  <conditionalFormatting sqref="Q19:R19">
    <cfRule type="cellIs" dxfId="779" priority="352" stopIfTrue="1" operator="equal">
      <formula>"O"</formula>
    </cfRule>
  </conditionalFormatting>
  <conditionalFormatting sqref="O19">
    <cfRule type="colorScale" priority="349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778" priority="350" stopIfTrue="1" operator="equal">
      <formula>"ACEPTABLE"</formula>
    </cfRule>
    <cfRule type="cellIs" dxfId="777" priority="351" stopIfTrue="1" operator="equal">
      <formula>"NO ACEPTABLE"</formula>
    </cfRule>
  </conditionalFormatting>
  <conditionalFormatting sqref="R19">
    <cfRule type="colorScale" priority="346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776" priority="347" stopIfTrue="1" operator="equal">
      <formula>"ACEPTABLE"</formula>
    </cfRule>
    <cfRule type="cellIs" dxfId="775" priority="348" stopIfTrue="1" operator="equal">
      <formula>"NO ACEPTABLE"</formula>
    </cfRule>
  </conditionalFormatting>
  <conditionalFormatting sqref="S19">
    <cfRule type="colorScale" priority="343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774" priority="344" stopIfTrue="1" operator="equal">
      <formula>"ACEPTABLE"</formula>
    </cfRule>
    <cfRule type="cellIs" dxfId="773" priority="345" stopIfTrue="1" operator="equal">
      <formula>"NO ACEPTABLE"</formula>
    </cfRule>
  </conditionalFormatting>
  <conditionalFormatting sqref="O20 R20:S20">
    <cfRule type="cellIs" dxfId="772" priority="342" stopIfTrue="1" operator="equal">
      <formula>"N0 Aceptable con control especifico"</formula>
    </cfRule>
  </conditionalFormatting>
  <conditionalFormatting sqref="O20">
    <cfRule type="cellIs" dxfId="771" priority="341" stopIfTrue="1" operator="equal">
      <formula>"o"</formula>
    </cfRule>
  </conditionalFormatting>
  <conditionalFormatting sqref="Q20:R20">
    <cfRule type="cellIs" dxfId="770" priority="340" stopIfTrue="1" operator="equal">
      <formula>"O"</formula>
    </cfRule>
  </conditionalFormatting>
  <conditionalFormatting sqref="O20">
    <cfRule type="colorScale" priority="337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769" priority="338" stopIfTrue="1" operator="equal">
      <formula>"ACEPTABLE"</formula>
    </cfRule>
    <cfRule type="cellIs" dxfId="768" priority="339" stopIfTrue="1" operator="equal">
      <formula>"NO ACEPTABLE"</formula>
    </cfRule>
  </conditionalFormatting>
  <conditionalFormatting sqref="R20">
    <cfRule type="colorScale" priority="334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767" priority="335" stopIfTrue="1" operator="equal">
      <formula>"ACEPTABLE"</formula>
    </cfRule>
    <cfRule type="cellIs" dxfId="766" priority="336" stopIfTrue="1" operator="equal">
      <formula>"NO ACEPTABLE"</formula>
    </cfRule>
  </conditionalFormatting>
  <conditionalFormatting sqref="S20">
    <cfRule type="colorScale" priority="331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765" priority="332" stopIfTrue="1" operator="equal">
      <formula>"ACEPTABLE"</formula>
    </cfRule>
    <cfRule type="cellIs" dxfId="764" priority="333" stopIfTrue="1" operator="equal">
      <formula>"NO ACEPTABLE"</formula>
    </cfRule>
  </conditionalFormatting>
  <conditionalFormatting sqref="O21">
    <cfRule type="colorScale" priority="316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763" priority="317" stopIfTrue="1" operator="equal">
      <formula>"ACEPTABLE"</formula>
    </cfRule>
    <cfRule type="cellIs" dxfId="762" priority="318" stopIfTrue="1" operator="equal">
      <formula>"NO ACEPTABLE"</formula>
    </cfRule>
  </conditionalFormatting>
  <conditionalFormatting sqref="R21">
    <cfRule type="colorScale" priority="313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761" priority="314" stopIfTrue="1" operator="equal">
      <formula>"ACEPTABLE"</formula>
    </cfRule>
    <cfRule type="cellIs" dxfId="760" priority="315" stopIfTrue="1" operator="equal">
      <formula>"NO ACEPTABLE"</formula>
    </cfRule>
  </conditionalFormatting>
  <conditionalFormatting sqref="S21">
    <cfRule type="colorScale" priority="310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759" priority="311" stopIfTrue="1" operator="equal">
      <formula>"ACEPTABLE"</formula>
    </cfRule>
    <cfRule type="cellIs" dxfId="758" priority="312" stopIfTrue="1" operator="equal">
      <formula>"NO ACEPTABLE"</formula>
    </cfRule>
  </conditionalFormatting>
  <conditionalFormatting sqref="O22">
    <cfRule type="colorScale" priority="307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757" priority="308" stopIfTrue="1" operator="equal">
      <formula>"ACEPTABLE"</formula>
    </cfRule>
    <cfRule type="cellIs" dxfId="756" priority="309" stopIfTrue="1" operator="equal">
      <formula>"NO ACEPTABLE"</formula>
    </cfRule>
  </conditionalFormatting>
  <conditionalFormatting sqref="R22">
    <cfRule type="colorScale" priority="304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755" priority="305" stopIfTrue="1" operator="equal">
      <formula>"ACEPTABLE"</formula>
    </cfRule>
    <cfRule type="cellIs" dxfId="754" priority="306" stopIfTrue="1" operator="equal">
      <formula>"NO ACEPTABLE"</formula>
    </cfRule>
  </conditionalFormatting>
  <conditionalFormatting sqref="S22">
    <cfRule type="colorScale" priority="301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753" priority="302" stopIfTrue="1" operator="equal">
      <formula>"ACEPTABLE"</formula>
    </cfRule>
    <cfRule type="cellIs" dxfId="752" priority="303" stopIfTrue="1" operator="equal">
      <formula>"NO ACEPTABLE"</formula>
    </cfRule>
  </conditionalFormatting>
  <conditionalFormatting sqref="O27">
    <cfRule type="colorScale" priority="298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751" priority="299" stopIfTrue="1" operator="equal">
      <formula>"ACEPTABLE"</formula>
    </cfRule>
    <cfRule type="cellIs" dxfId="750" priority="300" stopIfTrue="1" operator="equal">
      <formula>"NO ACEPTABLE"</formula>
    </cfRule>
  </conditionalFormatting>
  <conditionalFormatting sqref="R27">
    <cfRule type="colorScale" priority="295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749" priority="296" stopIfTrue="1" operator="equal">
      <formula>"ACEPTABLE"</formula>
    </cfRule>
    <cfRule type="cellIs" dxfId="748" priority="297" stopIfTrue="1" operator="equal">
      <formula>"NO ACEPTABLE"</formula>
    </cfRule>
  </conditionalFormatting>
  <conditionalFormatting sqref="S27">
    <cfRule type="colorScale" priority="292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747" priority="293" stopIfTrue="1" operator="equal">
      <formula>"ACEPTABLE"</formula>
    </cfRule>
    <cfRule type="cellIs" dxfId="746" priority="294" stopIfTrue="1" operator="equal">
      <formula>"NO ACEPTABLE"</formula>
    </cfRule>
  </conditionalFormatting>
  <conditionalFormatting sqref="O27 O23">
    <cfRule type="colorScale" priority="289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745" priority="290" stopIfTrue="1" operator="equal">
      <formula>"ACEPTABLE"</formula>
    </cfRule>
    <cfRule type="cellIs" dxfId="744" priority="291" stopIfTrue="1" operator="equal">
      <formula>"NO ACEPTABLE"</formula>
    </cfRule>
  </conditionalFormatting>
  <conditionalFormatting sqref="R27 R23">
    <cfRule type="colorScale" priority="286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743" priority="287" stopIfTrue="1" operator="equal">
      <formula>"ACEPTABLE"</formula>
    </cfRule>
    <cfRule type="cellIs" dxfId="742" priority="288" stopIfTrue="1" operator="equal">
      <formula>"NO ACEPTABLE"</formula>
    </cfRule>
  </conditionalFormatting>
  <conditionalFormatting sqref="S27 S23">
    <cfRule type="colorScale" priority="283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741" priority="284" stopIfTrue="1" operator="equal">
      <formula>"ACEPTABLE"</formula>
    </cfRule>
    <cfRule type="cellIs" dxfId="740" priority="285" stopIfTrue="1" operator="equal">
      <formula>"NO ACEPTABLE"</formula>
    </cfRule>
  </conditionalFormatting>
  <conditionalFormatting sqref="O28 R28:S28">
    <cfRule type="cellIs" dxfId="739" priority="282" stopIfTrue="1" operator="equal">
      <formula>"N0 Aceptable con control especifico"</formula>
    </cfRule>
  </conditionalFormatting>
  <conditionalFormatting sqref="O28">
    <cfRule type="cellIs" dxfId="738" priority="281" stopIfTrue="1" operator="equal">
      <formula>"o"</formula>
    </cfRule>
  </conditionalFormatting>
  <conditionalFormatting sqref="Q28:R28">
    <cfRule type="cellIs" dxfId="737" priority="280" stopIfTrue="1" operator="equal">
      <formula>"O"</formula>
    </cfRule>
  </conditionalFormatting>
  <conditionalFormatting sqref="O28">
    <cfRule type="colorScale" priority="277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736" priority="278" stopIfTrue="1" operator="equal">
      <formula>"ACEPTABLE"</formula>
    </cfRule>
    <cfRule type="cellIs" dxfId="735" priority="279" stopIfTrue="1" operator="equal">
      <formula>"NO ACEPTABLE"</formula>
    </cfRule>
  </conditionalFormatting>
  <conditionalFormatting sqref="R28">
    <cfRule type="colorScale" priority="274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734" priority="275" stopIfTrue="1" operator="equal">
      <formula>"ACEPTABLE"</formula>
    </cfRule>
    <cfRule type="cellIs" dxfId="733" priority="276" stopIfTrue="1" operator="equal">
      <formula>"NO ACEPTABLE"</formula>
    </cfRule>
  </conditionalFormatting>
  <conditionalFormatting sqref="S28">
    <cfRule type="colorScale" priority="271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732" priority="272" stopIfTrue="1" operator="equal">
      <formula>"ACEPTABLE"</formula>
    </cfRule>
    <cfRule type="cellIs" dxfId="731" priority="273" stopIfTrue="1" operator="equal">
      <formula>"NO ACEPTABLE"</formula>
    </cfRule>
  </conditionalFormatting>
  <conditionalFormatting sqref="O30 R30:S30">
    <cfRule type="cellIs" dxfId="730" priority="270" stopIfTrue="1" operator="equal">
      <formula>"N0 Aceptable con control especifico"</formula>
    </cfRule>
  </conditionalFormatting>
  <conditionalFormatting sqref="O30">
    <cfRule type="cellIs" dxfId="729" priority="269" stopIfTrue="1" operator="equal">
      <formula>"o"</formula>
    </cfRule>
  </conditionalFormatting>
  <conditionalFormatting sqref="Q30:R30">
    <cfRule type="cellIs" dxfId="728" priority="268" stopIfTrue="1" operator="equal">
      <formula>"O"</formula>
    </cfRule>
  </conditionalFormatting>
  <conditionalFormatting sqref="O30">
    <cfRule type="colorScale" priority="265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727" priority="266" stopIfTrue="1" operator="equal">
      <formula>"ACEPTABLE"</formula>
    </cfRule>
    <cfRule type="cellIs" dxfId="726" priority="267" stopIfTrue="1" operator="equal">
      <formula>"NO ACEPTABLE"</formula>
    </cfRule>
  </conditionalFormatting>
  <conditionalFormatting sqref="R30">
    <cfRule type="colorScale" priority="262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725" priority="263" stopIfTrue="1" operator="equal">
      <formula>"ACEPTABLE"</formula>
    </cfRule>
    <cfRule type="cellIs" dxfId="724" priority="264" stopIfTrue="1" operator="equal">
      <formula>"NO ACEPTABLE"</formula>
    </cfRule>
  </conditionalFormatting>
  <conditionalFormatting sqref="S30">
    <cfRule type="colorScale" priority="259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723" priority="260" stopIfTrue="1" operator="equal">
      <formula>"ACEPTABLE"</formula>
    </cfRule>
    <cfRule type="cellIs" dxfId="722" priority="261" stopIfTrue="1" operator="equal">
      <formula>"NO ACEPTABLE"</formula>
    </cfRule>
  </conditionalFormatting>
  <conditionalFormatting sqref="S29">
    <cfRule type="cellIs" dxfId="721" priority="182" stopIfTrue="1" operator="equal">
      <formula>"N0 Aceptable con control especifico"</formula>
    </cfRule>
  </conditionalFormatting>
  <conditionalFormatting sqref="S29">
    <cfRule type="colorScale" priority="179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720" priority="180" stopIfTrue="1" operator="equal">
      <formula>"ACEPTABLE"</formula>
    </cfRule>
    <cfRule type="cellIs" dxfId="719" priority="181" stopIfTrue="1" operator="equal">
      <formula>"NO ACEPTABLE"</formula>
    </cfRule>
  </conditionalFormatting>
  <conditionalFormatting sqref="S29">
    <cfRule type="colorScale" priority="176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718" priority="177" stopIfTrue="1" operator="equal">
      <formula>"ACEPTABLE"</formula>
    </cfRule>
    <cfRule type="cellIs" dxfId="717" priority="178" stopIfTrue="1" operator="equal">
      <formula>"NO ACEPTABLE"</formula>
    </cfRule>
  </conditionalFormatting>
  <conditionalFormatting sqref="R29 O29">
    <cfRule type="cellIs" dxfId="716" priority="175" stopIfTrue="1" operator="equal">
      <formula>"N0 Aceptable con control especifico"</formula>
    </cfRule>
  </conditionalFormatting>
  <conditionalFormatting sqref="O29">
    <cfRule type="cellIs" dxfId="715" priority="174" stopIfTrue="1" operator="equal">
      <formula>"o"</formula>
    </cfRule>
  </conditionalFormatting>
  <conditionalFormatting sqref="Q29:R29">
    <cfRule type="cellIs" dxfId="714" priority="173" stopIfTrue="1" operator="equal">
      <formula>"O"</formula>
    </cfRule>
  </conditionalFormatting>
  <conditionalFormatting sqref="O29">
    <cfRule type="colorScale" priority="170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713" priority="171" stopIfTrue="1" operator="equal">
      <formula>"ACEPTABLE"</formula>
    </cfRule>
    <cfRule type="cellIs" dxfId="712" priority="172" stopIfTrue="1" operator="equal">
      <formula>"NO ACEPTABLE"</formula>
    </cfRule>
  </conditionalFormatting>
  <conditionalFormatting sqref="R29">
    <cfRule type="colorScale" priority="167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711" priority="168" stopIfTrue="1" operator="equal">
      <formula>"ACEPTABLE"</formula>
    </cfRule>
    <cfRule type="cellIs" dxfId="710" priority="169" stopIfTrue="1" operator="equal">
      <formula>"NO ACEPTABLE"</formula>
    </cfRule>
  </conditionalFormatting>
  <conditionalFormatting sqref="O12">
    <cfRule type="colorScale" priority="490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709" priority="491" stopIfTrue="1" operator="equal">
      <formula>"ACEPTABLE"</formula>
    </cfRule>
    <cfRule type="cellIs" dxfId="708" priority="492" stopIfTrue="1" operator="equal">
      <formula>"NO ACEPTABLE"</formula>
    </cfRule>
  </conditionalFormatting>
  <conditionalFormatting sqref="R12">
    <cfRule type="colorScale" priority="493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707" priority="494" stopIfTrue="1" operator="equal">
      <formula>"ACEPTABLE"</formula>
    </cfRule>
    <cfRule type="cellIs" dxfId="706" priority="495" stopIfTrue="1" operator="equal">
      <formula>"NO ACEPTABLE"</formula>
    </cfRule>
  </conditionalFormatting>
  <conditionalFormatting sqref="S12">
    <cfRule type="colorScale" priority="496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705" priority="497" stopIfTrue="1" operator="equal">
      <formula>"ACEPTABLE"</formula>
    </cfRule>
    <cfRule type="cellIs" dxfId="704" priority="498" stopIfTrue="1" operator="equal">
      <formula>"NO ACEPTABLE"</formula>
    </cfRule>
  </conditionalFormatting>
  <conditionalFormatting sqref="O8">
    <cfRule type="colorScale" priority="1964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703" priority="1965" stopIfTrue="1" operator="equal">
      <formula>"ACEPTABLE"</formula>
    </cfRule>
    <cfRule type="cellIs" dxfId="702" priority="1966" stopIfTrue="1" operator="equal">
      <formula>"NO ACEPTABLE"</formula>
    </cfRule>
  </conditionalFormatting>
  <conditionalFormatting sqref="R8">
    <cfRule type="colorScale" priority="1967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701" priority="1968" stopIfTrue="1" operator="equal">
      <formula>"ACEPTABLE"</formula>
    </cfRule>
    <cfRule type="cellIs" dxfId="700" priority="1969" stopIfTrue="1" operator="equal">
      <formula>"NO ACEPTABLE"</formula>
    </cfRule>
  </conditionalFormatting>
  <conditionalFormatting sqref="S8">
    <cfRule type="colorScale" priority="1970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699" priority="1971" stopIfTrue="1" operator="equal">
      <formula>"ACEPTABLE"</formula>
    </cfRule>
    <cfRule type="cellIs" dxfId="698" priority="1972" stopIfTrue="1" operator="equal">
      <formula>"NO ACEPTABLE"</formula>
    </cfRule>
  </conditionalFormatting>
  <conditionalFormatting sqref="R31:S31 O31">
    <cfRule type="cellIs" dxfId="697" priority="138" stopIfTrue="1" operator="equal">
      <formula>"N0 Aceptable con control especifico"</formula>
    </cfRule>
  </conditionalFormatting>
  <conditionalFormatting sqref="O31">
    <cfRule type="cellIs" dxfId="696" priority="137" stopIfTrue="1" operator="equal">
      <formula>"o"</formula>
    </cfRule>
  </conditionalFormatting>
  <conditionalFormatting sqref="Q31:R31">
    <cfRule type="cellIs" dxfId="695" priority="136" stopIfTrue="1" operator="equal">
      <formula>"O"</formula>
    </cfRule>
  </conditionalFormatting>
  <conditionalFormatting sqref="O31">
    <cfRule type="colorScale" priority="133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694" priority="134" stopIfTrue="1" operator="equal">
      <formula>"ACEPTABLE"</formula>
    </cfRule>
    <cfRule type="cellIs" dxfId="693" priority="135" stopIfTrue="1" operator="equal">
      <formula>"NO ACEPTABLE"</formula>
    </cfRule>
  </conditionalFormatting>
  <conditionalFormatting sqref="R31">
    <cfRule type="colorScale" priority="130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692" priority="131" stopIfTrue="1" operator="equal">
      <formula>"ACEPTABLE"</formula>
    </cfRule>
    <cfRule type="cellIs" dxfId="691" priority="132" stopIfTrue="1" operator="equal">
      <formula>"NO ACEPTABLE"</formula>
    </cfRule>
  </conditionalFormatting>
  <conditionalFormatting sqref="S31">
    <cfRule type="colorScale" priority="127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690" priority="128" stopIfTrue="1" operator="equal">
      <formula>"ACEPTABLE"</formula>
    </cfRule>
    <cfRule type="cellIs" dxfId="689" priority="129" stopIfTrue="1" operator="equal">
      <formula>"NO ACEPTABLE"</formula>
    </cfRule>
  </conditionalFormatting>
  <conditionalFormatting sqref="O34 R34:S34">
    <cfRule type="cellIs" dxfId="688" priority="117" stopIfTrue="1" operator="equal">
      <formula>"N0 Aceptable con control especifico"</formula>
    </cfRule>
  </conditionalFormatting>
  <conditionalFormatting sqref="O34">
    <cfRule type="cellIs" dxfId="687" priority="116" stopIfTrue="1" operator="equal">
      <formula>"o"</formula>
    </cfRule>
  </conditionalFormatting>
  <conditionalFormatting sqref="Q34:R34">
    <cfRule type="cellIs" dxfId="686" priority="115" stopIfTrue="1" operator="equal">
      <formula>"O"</formula>
    </cfRule>
  </conditionalFormatting>
  <conditionalFormatting sqref="O34">
    <cfRule type="colorScale" priority="118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685" priority="119" stopIfTrue="1" operator="equal">
      <formula>"ACEPTABLE"</formula>
    </cfRule>
    <cfRule type="cellIs" dxfId="684" priority="120" stopIfTrue="1" operator="equal">
      <formula>"NO ACEPTABLE"</formula>
    </cfRule>
  </conditionalFormatting>
  <conditionalFormatting sqref="R34">
    <cfRule type="colorScale" priority="121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683" priority="122" stopIfTrue="1" operator="equal">
      <formula>"ACEPTABLE"</formula>
    </cfRule>
    <cfRule type="cellIs" dxfId="682" priority="123" stopIfTrue="1" operator="equal">
      <formula>"NO ACEPTABLE"</formula>
    </cfRule>
  </conditionalFormatting>
  <conditionalFormatting sqref="S34">
    <cfRule type="colorScale" priority="124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681" priority="125" stopIfTrue="1" operator="equal">
      <formula>"ACEPTABLE"</formula>
    </cfRule>
    <cfRule type="cellIs" dxfId="680" priority="126" stopIfTrue="1" operator="equal">
      <formula>"NO ACEPTABLE"</formula>
    </cfRule>
  </conditionalFormatting>
  <conditionalFormatting sqref="O32 R32:S32">
    <cfRule type="cellIs" dxfId="679" priority="105" stopIfTrue="1" operator="equal">
      <formula>"N0 Aceptable con control especifico"</formula>
    </cfRule>
  </conditionalFormatting>
  <conditionalFormatting sqref="O32">
    <cfRule type="cellIs" dxfId="678" priority="104" stopIfTrue="1" operator="equal">
      <formula>"o"</formula>
    </cfRule>
  </conditionalFormatting>
  <conditionalFormatting sqref="Q32:R32">
    <cfRule type="cellIs" dxfId="677" priority="103" stopIfTrue="1" operator="equal">
      <formula>"O"</formula>
    </cfRule>
  </conditionalFormatting>
  <conditionalFormatting sqref="O32">
    <cfRule type="colorScale" priority="100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676" priority="101" stopIfTrue="1" operator="equal">
      <formula>"ACEPTABLE"</formula>
    </cfRule>
    <cfRule type="cellIs" dxfId="675" priority="102" stopIfTrue="1" operator="equal">
      <formula>"NO ACEPTABLE"</formula>
    </cfRule>
  </conditionalFormatting>
  <conditionalFormatting sqref="R32">
    <cfRule type="colorScale" priority="97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674" priority="98" stopIfTrue="1" operator="equal">
      <formula>"ACEPTABLE"</formula>
    </cfRule>
    <cfRule type="cellIs" dxfId="673" priority="99" stopIfTrue="1" operator="equal">
      <formula>"NO ACEPTABLE"</formula>
    </cfRule>
  </conditionalFormatting>
  <conditionalFormatting sqref="S32">
    <cfRule type="colorScale" priority="94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672" priority="95" stopIfTrue="1" operator="equal">
      <formula>"ACEPTABLE"</formula>
    </cfRule>
    <cfRule type="cellIs" dxfId="671" priority="96" stopIfTrue="1" operator="equal">
      <formula>"NO ACEPTABLE"</formula>
    </cfRule>
  </conditionalFormatting>
  <conditionalFormatting sqref="O32">
    <cfRule type="colorScale" priority="106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670" priority="107" stopIfTrue="1" operator="equal">
      <formula>"ACEPTABLE"</formula>
    </cfRule>
    <cfRule type="cellIs" dxfId="669" priority="108" stopIfTrue="1" operator="equal">
      <formula>"NO ACEPTABLE"</formula>
    </cfRule>
  </conditionalFormatting>
  <conditionalFormatting sqref="R32">
    <cfRule type="colorScale" priority="109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668" priority="110" stopIfTrue="1" operator="equal">
      <formula>"ACEPTABLE"</formula>
    </cfRule>
    <cfRule type="cellIs" dxfId="667" priority="111" stopIfTrue="1" operator="equal">
      <formula>"NO ACEPTABLE"</formula>
    </cfRule>
  </conditionalFormatting>
  <conditionalFormatting sqref="S32">
    <cfRule type="colorScale" priority="112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666" priority="113" stopIfTrue="1" operator="equal">
      <formula>"ACEPTABLE"</formula>
    </cfRule>
    <cfRule type="cellIs" dxfId="665" priority="114" stopIfTrue="1" operator="equal">
      <formula>"NO ACEPTABLE"</formula>
    </cfRule>
  </conditionalFormatting>
  <conditionalFormatting sqref="R15:S15 O15">
    <cfRule type="cellIs" dxfId="664" priority="93" stopIfTrue="1" operator="equal">
      <formula>"N0 Aceptable con control especifico"</formula>
    </cfRule>
  </conditionalFormatting>
  <conditionalFormatting sqref="O15">
    <cfRule type="cellIs" dxfId="663" priority="92" stopIfTrue="1" operator="equal">
      <formula>"o"</formula>
    </cfRule>
  </conditionalFormatting>
  <conditionalFormatting sqref="Q15:R15">
    <cfRule type="cellIs" dxfId="662" priority="91" stopIfTrue="1" operator="equal">
      <formula>"O"</formula>
    </cfRule>
  </conditionalFormatting>
  <conditionalFormatting sqref="O15">
    <cfRule type="colorScale" priority="88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661" priority="89" stopIfTrue="1" operator="equal">
      <formula>"ACEPTABLE"</formula>
    </cfRule>
    <cfRule type="cellIs" dxfId="660" priority="90" stopIfTrue="1" operator="equal">
      <formula>"NO ACEPTABLE"</formula>
    </cfRule>
  </conditionalFormatting>
  <conditionalFormatting sqref="R15">
    <cfRule type="colorScale" priority="85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659" priority="86" stopIfTrue="1" operator="equal">
      <formula>"ACEPTABLE"</formula>
    </cfRule>
    <cfRule type="cellIs" dxfId="658" priority="87" stopIfTrue="1" operator="equal">
      <formula>"NO ACEPTABLE"</formula>
    </cfRule>
  </conditionalFormatting>
  <conditionalFormatting sqref="S15">
    <cfRule type="colorScale" priority="82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657" priority="83" stopIfTrue="1" operator="equal">
      <formula>"ACEPTABLE"</formula>
    </cfRule>
    <cfRule type="cellIs" dxfId="656" priority="84" stopIfTrue="1" operator="equal">
      <formula>"NO ACEPTABLE"</formula>
    </cfRule>
  </conditionalFormatting>
  <conditionalFormatting sqref="Q16:R16">
    <cfRule type="cellIs" dxfId="655" priority="70" stopIfTrue="1" operator="equal">
      <formula>"O"</formula>
    </cfRule>
  </conditionalFormatting>
  <conditionalFormatting sqref="Q25:R25">
    <cfRule type="cellIs" dxfId="654" priority="46" stopIfTrue="1" operator="equal">
      <formula>"O"</formula>
    </cfRule>
  </conditionalFormatting>
  <conditionalFormatting sqref="O16 R16:S16">
    <cfRule type="cellIs" dxfId="653" priority="72" stopIfTrue="1" operator="equal">
      <formula>"N0 Aceptable con control especifico"</formula>
    </cfRule>
  </conditionalFormatting>
  <conditionalFormatting sqref="O16">
    <cfRule type="cellIs" dxfId="652" priority="71" stopIfTrue="1" operator="equal">
      <formula>"o"</formula>
    </cfRule>
  </conditionalFormatting>
  <conditionalFormatting sqref="O16">
    <cfRule type="colorScale" priority="73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651" priority="74" stopIfTrue="1" operator="equal">
      <formula>"ACEPTABLE"</formula>
    </cfRule>
    <cfRule type="cellIs" dxfId="650" priority="75" stopIfTrue="1" operator="equal">
      <formula>"NO ACEPTABLE"</formula>
    </cfRule>
  </conditionalFormatting>
  <conditionalFormatting sqref="R16">
    <cfRule type="colorScale" priority="76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649" priority="77" stopIfTrue="1" operator="equal">
      <formula>"ACEPTABLE"</formula>
    </cfRule>
    <cfRule type="cellIs" dxfId="648" priority="78" stopIfTrue="1" operator="equal">
      <formula>"NO ACEPTABLE"</formula>
    </cfRule>
  </conditionalFormatting>
  <conditionalFormatting sqref="S16">
    <cfRule type="colorScale" priority="79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647" priority="80" stopIfTrue="1" operator="equal">
      <formula>"ACEPTABLE"</formula>
    </cfRule>
    <cfRule type="cellIs" dxfId="646" priority="81" stopIfTrue="1" operator="equal">
      <formula>"NO ACEPTABLE"</formula>
    </cfRule>
  </conditionalFormatting>
  <conditionalFormatting sqref="R24:S24 O24">
    <cfRule type="cellIs" dxfId="645" priority="69" stopIfTrue="1" operator="equal">
      <formula>"N0 Aceptable con control especifico"</formula>
    </cfRule>
  </conditionalFormatting>
  <conditionalFormatting sqref="O24">
    <cfRule type="cellIs" dxfId="644" priority="68" stopIfTrue="1" operator="equal">
      <formula>"o"</formula>
    </cfRule>
  </conditionalFormatting>
  <conditionalFormatting sqref="Q24:R24">
    <cfRule type="cellIs" dxfId="643" priority="67" stopIfTrue="1" operator="equal">
      <formula>"O"</formula>
    </cfRule>
  </conditionalFormatting>
  <conditionalFormatting sqref="O24">
    <cfRule type="colorScale" priority="64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642" priority="65" stopIfTrue="1" operator="equal">
      <formula>"ACEPTABLE"</formula>
    </cfRule>
    <cfRule type="cellIs" dxfId="641" priority="66" stopIfTrue="1" operator="equal">
      <formula>"NO ACEPTABLE"</formula>
    </cfRule>
  </conditionalFormatting>
  <conditionalFormatting sqref="R24">
    <cfRule type="colorScale" priority="61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640" priority="62" stopIfTrue="1" operator="equal">
      <formula>"ACEPTABLE"</formula>
    </cfRule>
    <cfRule type="cellIs" dxfId="639" priority="63" stopIfTrue="1" operator="equal">
      <formula>"NO ACEPTABLE"</formula>
    </cfRule>
  </conditionalFormatting>
  <conditionalFormatting sqref="S24">
    <cfRule type="colorScale" priority="58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638" priority="59" stopIfTrue="1" operator="equal">
      <formula>"ACEPTABLE"</formula>
    </cfRule>
    <cfRule type="cellIs" dxfId="637" priority="60" stopIfTrue="1" operator="equal">
      <formula>"NO ACEPTABLE"</formula>
    </cfRule>
  </conditionalFormatting>
  <conditionalFormatting sqref="O25 R25:S25">
    <cfRule type="cellIs" dxfId="636" priority="48" stopIfTrue="1" operator="equal">
      <formula>"N0 Aceptable con control especifico"</formula>
    </cfRule>
  </conditionalFormatting>
  <conditionalFormatting sqref="O25">
    <cfRule type="cellIs" dxfId="635" priority="47" stopIfTrue="1" operator="equal">
      <formula>"o"</formula>
    </cfRule>
  </conditionalFormatting>
  <conditionalFormatting sqref="O25">
    <cfRule type="colorScale" priority="49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634" priority="50" stopIfTrue="1" operator="equal">
      <formula>"ACEPTABLE"</formula>
    </cfRule>
    <cfRule type="cellIs" dxfId="633" priority="51" stopIfTrue="1" operator="equal">
      <formula>"NO ACEPTABLE"</formula>
    </cfRule>
  </conditionalFormatting>
  <conditionalFormatting sqref="R25">
    <cfRule type="colorScale" priority="52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632" priority="53" stopIfTrue="1" operator="equal">
      <formula>"ACEPTABLE"</formula>
    </cfRule>
    <cfRule type="cellIs" dxfId="631" priority="54" stopIfTrue="1" operator="equal">
      <formula>"NO ACEPTABLE"</formula>
    </cfRule>
  </conditionalFormatting>
  <conditionalFormatting sqref="S25">
    <cfRule type="colorScale" priority="55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630" priority="56" stopIfTrue="1" operator="equal">
      <formula>"ACEPTABLE"</formula>
    </cfRule>
    <cfRule type="cellIs" dxfId="629" priority="57" stopIfTrue="1" operator="equal">
      <formula>"NO ACEPTABLE"</formula>
    </cfRule>
  </conditionalFormatting>
  <conditionalFormatting sqref="R26:S26 O26">
    <cfRule type="cellIs" dxfId="628" priority="45" stopIfTrue="1" operator="equal">
      <formula>"N0 Aceptable con control especifico"</formula>
    </cfRule>
  </conditionalFormatting>
  <conditionalFormatting sqref="O26">
    <cfRule type="cellIs" dxfId="627" priority="44" stopIfTrue="1" operator="equal">
      <formula>"o"</formula>
    </cfRule>
  </conditionalFormatting>
  <conditionalFormatting sqref="Q26:R26">
    <cfRule type="cellIs" dxfId="626" priority="43" stopIfTrue="1" operator="equal">
      <formula>"O"</formula>
    </cfRule>
  </conditionalFormatting>
  <conditionalFormatting sqref="O26">
    <cfRule type="colorScale" priority="40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625" priority="41" stopIfTrue="1" operator="equal">
      <formula>"ACEPTABLE"</formula>
    </cfRule>
    <cfRule type="cellIs" dxfId="624" priority="42" stopIfTrue="1" operator="equal">
      <formula>"NO ACEPTABLE"</formula>
    </cfRule>
  </conditionalFormatting>
  <conditionalFormatting sqref="R26">
    <cfRule type="colorScale" priority="37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623" priority="38" stopIfTrue="1" operator="equal">
      <formula>"ACEPTABLE"</formula>
    </cfRule>
    <cfRule type="cellIs" dxfId="622" priority="39" stopIfTrue="1" operator="equal">
      <formula>"NO ACEPTABLE"</formula>
    </cfRule>
  </conditionalFormatting>
  <conditionalFormatting sqref="S26">
    <cfRule type="colorScale" priority="34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621" priority="35" stopIfTrue="1" operator="equal">
      <formula>"ACEPTABLE"</formula>
    </cfRule>
    <cfRule type="cellIs" dxfId="620" priority="36" stopIfTrue="1" operator="equal">
      <formula>"NO ACEPTABLE"</formula>
    </cfRule>
  </conditionalFormatting>
  <conditionalFormatting sqref="R17:S17 O17">
    <cfRule type="cellIs" dxfId="619" priority="33" stopIfTrue="1" operator="equal">
      <formula>"N0 Aceptable con control especifico"</formula>
    </cfRule>
  </conditionalFormatting>
  <conditionalFormatting sqref="O17">
    <cfRule type="cellIs" dxfId="618" priority="32" stopIfTrue="1" operator="equal">
      <formula>"o"</formula>
    </cfRule>
  </conditionalFormatting>
  <conditionalFormatting sqref="Q17:R17">
    <cfRule type="cellIs" dxfId="617" priority="31" stopIfTrue="1" operator="equal">
      <formula>"O"</formula>
    </cfRule>
  </conditionalFormatting>
  <conditionalFormatting sqref="O17">
    <cfRule type="colorScale" priority="28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616" priority="29" stopIfTrue="1" operator="equal">
      <formula>"ACEPTABLE"</formula>
    </cfRule>
    <cfRule type="cellIs" dxfId="615" priority="30" stopIfTrue="1" operator="equal">
      <formula>"NO ACEPTABLE"</formula>
    </cfRule>
  </conditionalFormatting>
  <conditionalFormatting sqref="R17">
    <cfRule type="colorScale" priority="25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614" priority="26" stopIfTrue="1" operator="equal">
      <formula>"ACEPTABLE"</formula>
    </cfRule>
    <cfRule type="cellIs" dxfId="613" priority="27" stopIfTrue="1" operator="equal">
      <formula>"NO ACEPTABLE"</formula>
    </cfRule>
  </conditionalFormatting>
  <conditionalFormatting sqref="S17">
    <cfRule type="colorScale" priority="22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612" priority="23" stopIfTrue="1" operator="equal">
      <formula>"ACEPTABLE"</formula>
    </cfRule>
    <cfRule type="cellIs" dxfId="611" priority="24" stopIfTrue="1" operator="equal">
      <formula>"NO ACEPTABLE"</formula>
    </cfRule>
  </conditionalFormatting>
  <conditionalFormatting sqref="O33 R33:S33">
    <cfRule type="cellIs" dxfId="610" priority="12" stopIfTrue="1" operator="equal">
      <formula>"N0 Aceptable con control especifico"</formula>
    </cfRule>
  </conditionalFormatting>
  <conditionalFormatting sqref="O33">
    <cfRule type="cellIs" dxfId="609" priority="11" stopIfTrue="1" operator="equal">
      <formula>"o"</formula>
    </cfRule>
  </conditionalFormatting>
  <conditionalFormatting sqref="Q33:R33">
    <cfRule type="cellIs" dxfId="608" priority="10" stopIfTrue="1" operator="equal">
      <formula>"O"</formula>
    </cfRule>
  </conditionalFormatting>
  <conditionalFormatting sqref="O33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607" priority="8" stopIfTrue="1" operator="equal">
      <formula>"ACEPTABLE"</formula>
    </cfRule>
    <cfRule type="cellIs" dxfId="606" priority="9" stopIfTrue="1" operator="equal">
      <formula>"NO ACEPTABLE"</formula>
    </cfRule>
  </conditionalFormatting>
  <conditionalFormatting sqref="R33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605" priority="5" stopIfTrue="1" operator="equal">
      <formula>"ACEPTABLE"</formula>
    </cfRule>
    <cfRule type="cellIs" dxfId="604" priority="6" stopIfTrue="1" operator="equal">
      <formula>"NO ACEPTABLE"</formula>
    </cfRule>
  </conditionalFormatting>
  <conditionalFormatting sqref="S33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603" priority="2" stopIfTrue="1" operator="equal">
      <formula>"ACEPTABLE"</formula>
    </cfRule>
    <cfRule type="cellIs" dxfId="602" priority="3" stopIfTrue="1" operator="equal">
      <formula>"NO ACEPTABLE"</formula>
    </cfRule>
  </conditionalFormatting>
  <conditionalFormatting sqref="O33">
    <cfRule type="colorScale" priority="13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601" priority="14" stopIfTrue="1" operator="equal">
      <formula>"ACEPTABLE"</formula>
    </cfRule>
    <cfRule type="cellIs" dxfId="600" priority="15" stopIfTrue="1" operator="equal">
      <formula>"NO ACEPTABLE"</formula>
    </cfRule>
  </conditionalFormatting>
  <conditionalFormatting sqref="R33">
    <cfRule type="colorScale" priority="16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599" priority="17" stopIfTrue="1" operator="equal">
      <formula>"ACEPTABLE"</formula>
    </cfRule>
    <cfRule type="cellIs" dxfId="598" priority="18" stopIfTrue="1" operator="equal">
      <formula>"NO ACEPTABLE"</formula>
    </cfRule>
  </conditionalFormatting>
  <conditionalFormatting sqref="S33">
    <cfRule type="colorScale" priority="19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597" priority="20" stopIfTrue="1" operator="equal">
      <formula>"ACEPTABLE"</formula>
    </cfRule>
    <cfRule type="cellIs" dxfId="596" priority="21" stopIfTrue="1" operator="equal">
      <formula>"NO ACEPTABLE"</formula>
    </cfRule>
  </conditionalFormatting>
  <printOptions horizontalCentered="1"/>
  <pageMargins left="3.937007874015748E-2" right="0.11811023622047245" top="0.51181102362204722" bottom="0.74803149606299213" header="0.15748031496062992" footer="0.31496062992125984"/>
  <pageSetup paperSize="9" scale="26" orientation="landscape" r:id="rId1"/>
  <colBreaks count="1" manualBreakCount="1">
    <brk id="30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Hoja1!$D$2:$D$5</xm:f>
          </x14:formula1>
          <xm:sqref>P18:P25 P27:P30 P5:P16 P32:P33</xm:sqref>
        </x14:dataValidation>
        <x14:dataValidation type="list" allowBlank="1" showInputMessage="1" showErrorMessage="1">
          <x14:formula1>
            <xm:f>Hoja1!$C$2:$C$5</xm:f>
          </x14:formula1>
          <xm:sqref>M5:M30 M32:M33</xm:sqref>
        </x14:dataValidation>
        <x14:dataValidation type="list" allowBlank="1" showInputMessage="1" showErrorMessage="1">
          <x14:formula1>
            <xm:f>Hoja1!$B$2:$B$5</xm:f>
          </x14:formula1>
          <xm:sqref>L5:L30 L32:L33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tabColor theme="6" tint="0.59999389629810485"/>
  </sheetPr>
  <dimension ref="A1:AI25"/>
  <sheetViews>
    <sheetView topLeftCell="A4" zoomScale="60" zoomScaleNormal="60" zoomScaleSheetLayoutView="70" workbookViewId="0">
      <pane xSplit="11" ySplit="1" topLeftCell="L5" activePane="bottomRight" state="frozen"/>
      <selection pane="topRight" activeCell="L4" sqref="L4"/>
      <selection pane="bottomLeft" activeCell="A5" sqref="A5"/>
      <selection pane="bottomRight" activeCell="B5" sqref="B5:B13"/>
    </sheetView>
  </sheetViews>
  <sheetFormatPr baseColWidth="10" defaultColWidth="11.42578125" defaultRowHeight="16.5" x14ac:dyDescent="0.3"/>
  <cols>
    <col min="1" max="1" width="10" style="2" customWidth="1"/>
    <col min="2" max="2" width="11.42578125" style="2"/>
    <col min="3" max="3" width="13" style="2" customWidth="1"/>
    <col min="4" max="4" width="16.7109375" style="2" customWidth="1"/>
    <col min="5" max="5" width="11.42578125" style="2"/>
    <col min="6" max="6" width="24.28515625" style="2" customWidth="1"/>
    <col min="7" max="7" width="21" style="2" customWidth="1"/>
    <col min="8" max="8" width="24.28515625" style="2" customWidth="1"/>
    <col min="9" max="10" width="16.42578125" style="2" customWidth="1"/>
    <col min="11" max="11" width="16.7109375" style="2" customWidth="1"/>
    <col min="12" max="14" width="11.42578125" style="2" bestFit="1" customWidth="1"/>
    <col min="15" max="15" width="11.42578125" style="2"/>
    <col min="16" max="16" width="11.42578125" style="2" bestFit="1" customWidth="1"/>
    <col min="17" max="17" width="14.42578125" style="2" bestFit="1" customWidth="1"/>
    <col min="18" max="18" width="11.42578125" style="2"/>
    <col min="19" max="19" width="16.42578125" style="2" customWidth="1"/>
    <col min="20" max="21" width="11.42578125" style="2" bestFit="1" customWidth="1"/>
    <col min="22" max="22" width="19" style="2" customWidth="1"/>
    <col min="23" max="23" width="14.140625" style="2" customWidth="1"/>
    <col min="24" max="24" width="13.42578125" style="2" customWidth="1"/>
    <col min="25" max="25" width="12" style="2" customWidth="1"/>
    <col min="26" max="26" width="14.28515625" style="2" customWidth="1"/>
    <col min="27" max="27" width="24" style="2" customWidth="1"/>
    <col min="28" max="28" width="18.85546875" style="2" customWidth="1"/>
    <col min="29" max="29" width="18.140625" style="2" customWidth="1"/>
    <col min="30" max="30" width="18.85546875" style="2" customWidth="1"/>
    <col min="31" max="16384" width="11.42578125" style="2"/>
  </cols>
  <sheetData>
    <row r="1" spans="1:35" ht="137.25" customHeight="1" thickBot="1" x14ac:dyDescent="0.35">
      <c r="A1" s="120"/>
      <c r="B1" s="121"/>
      <c r="C1" s="121"/>
      <c r="D1" s="121"/>
      <c r="E1" s="121"/>
      <c r="F1" s="121"/>
      <c r="G1" s="150" t="s">
        <v>263</v>
      </c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1"/>
      <c r="U1" s="151"/>
      <c r="V1" s="151"/>
      <c r="W1" s="151"/>
      <c r="X1" s="151"/>
      <c r="Y1" s="151"/>
      <c r="Z1" s="151"/>
      <c r="AA1" s="151"/>
      <c r="AB1" s="151"/>
      <c r="AC1" s="151"/>
      <c r="AD1" s="152"/>
      <c r="AE1" s="1"/>
      <c r="AF1" s="1"/>
      <c r="AG1" s="1"/>
      <c r="AH1" s="1"/>
      <c r="AI1" s="1"/>
    </row>
    <row r="2" spans="1:35" ht="39.950000000000003" customHeight="1" thickBot="1" x14ac:dyDescent="0.35">
      <c r="A2" s="153"/>
      <c r="B2" s="154"/>
      <c r="C2" s="154"/>
      <c r="D2" s="154"/>
      <c r="E2" s="154"/>
      <c r="F2" s="155"/>
      <c r="G2" s="156" t="s">
        <v>264</v>
      </c>
      <c r="H2" s="157"/>
      <c r="I2" s="157"/>
      <c r="J2" s="157"/>
      <c r="K2" s="158" t="s">
        <v>265</v>
      </c>
      <c r="L2" s="159"/>
      <c r="M2" s="159"/>
      <c r="N2" s="159"/>
      <c r="O2" s="159"/>
      <c r="P2" s="160"/>
      <c r="Q2" s="38" t="s">
        <v>266</v>
      </c>
      <c r="R2" s="39"/>
      <c r="S2" s="39"/>
      <c r="T2" s="39"/>
      <c r="U2" s="39"/>
      <c r="V2" s="39"/>
      <c r="W2" s="39"/>
      <c r="X2" s="40"/>
      <c r="Y2" s="161" t="s">
        <v>267</v>
      </c>
      <c r="Z2" s="162"/>
      <c r="AA2" s="162"/>
      <c r="AB2" s="162"/>
      <c r="AC2" s="162"/>
      <c r="AD2" s="163"/>
      <c r="AE2" s="1"/>
      <c r="AF2" s="1"/>
      <c r="AG2" s="1"/>
      <c r="AH2" s="1"/>
      <c r="AI2" s="1"/>
    </row>
    <row r="3" spans="1:35" ht="33" x14ac:dyDescent="0.3">
      <c r="A3" s="124" t="s">
        <v>3</v>
      </c>
      <c r="B3" s="126" t="s">
        <v>4</v>
      </c>
      <c r="C3" s="126" t="s">
        <v>5</v>
      </c>
      <c r="D3" s="126" t="s">
        <v>6</v>
      </c>
      <c r="E3" s="128" t="s">
        <v>7</v>
      </c>
      <c r="F3" s="128" t="s">
        <v>8</v>
      </c>
      <c r="G3" s="128"/>
      <c r="H3" s="126" t="s">
        <v>9</v>
      </c>
      <c r="I3" s="128" t="s">
        <v>10</v>
      </c>
      <c r="J3" s="128"/>
      <c r="K3" s="128"/>
      <c r="L3" s="128" t="s">
        <v>11</v>
      </c>
      <c r="M3" s="128"/>
      <c r="N3" s="128"/>
      <c r="O3" s="128"/>
      <c r="P3" s="128"/>
      <c r="Q3" s="128"/>
      <c r="R3" s="128"/>
      <c r="S3" s="3" t="s">
        <v>12</v>
      </c>
      <c r="T3" s="130" t="s">
        <v>13</v>
      </c>
      <c r="U3" s="131"/>
      <c r="V3" s="131"/>
      <c r="W3" s="132"/>
      <c r="X3" s="128" t="s">
        <v>14</v>
      </c>
      <c r="Y3" s="133"/>
      <c r="Z3" s="133"/>
      <c r="AA3" s="133"/>
      <c r="AB3" s="133"/>
      <c r="AC3" s="122" t="s">
        <v>15</v>
      </c>
      <c r="AD3" s="122" t="s">
        <v>16</v>
      </c>
      <c r="AE3" s="1"/>
      <c r="AF3" s="1"/>
      <c r="AG3" s="1"/>
      <c r="AH3" s="1"/>
      <c r="AI3" s="1"/>
    </row>
    <row r="4" spans="1:35" ht="143.25" thickBot="1" x14ac:dyDescent="0.35">
      <c r="A4" s="125"/>
      <c r="B4" s="127"/>
      <c r="C4" s="127"/>
      <c r="D4" s="127"/>
      <c r="E4" s="129"/>
      <c r="F4" s="4" t="s">
        <v>17</v>
      </c>
      <c r="G4" s="4" t="s">
        <v>18</v>
      </c>
      <c r="H4" s="127"/>
      <c r="I4" s="4" t="s">
        <v>19</v>
      </c>
      <c r="J4" s="4" t="s">
        <v>20</v>
      </c>
      <c r="K4" s="4" t="s">
        <v>21</v>
      </c>
      <c r="L4" s="5" t="s">
        <v>22</v>
      </c>
      <c r="M4" s="5" t="s">
        <v>23</v>
      </c>
      <c r="N4" s="5" t="s">
        <v>24</v>
      </c>
      <c r="O4" s="5" t="s">
        <v>25</v>
      </c>
      <c r="P4" s="5" t="s">
        <v>26</v>
      </c>
      <c r="Q4" s="5" t="s">
        <v>27</v>
      </c>
      <c r="R4" s="5" t="s">
        <v>28</v>
      </c>
      <c r="S4" s="5" t="s">
        <v>29</v>
      </c>
      <c r="T4" s="5" t="s">
        <v>30</v>
      </c>
      <c r="U4" s="5" t="s">
        <v>31</v>
      </c>
      <c r="V4" s="5" t="s">
        <v>32</v>
      </c>
      <c r="W4" s="5" t="s">
        <v>33</v>
      </c>
      <c r="X4" s="5" t="s">
        <v>34</v>
      </c>
      <c r="Y4" s="5" t="s">
        <v>35</v>
      </c>
      <c r="Z4" s="5" t="s">
        <v>36</v>
      </c>
      <c r="AA4" s="5" t="s">
        <v>37</v>
      </c>
      <c r="AB4" s="5" t="s">
        <v>38</v>
      </c>
      <c r="AC4" s="123"/>
      <c r="AD4" s="123"/>
      <c r="AE4" s="1"/>
      <c r="AF4" s="1"/>
      <c r="AG4" s="1"/>
      <c r="AH4" s="1"/>
      <c r="AI4" s="1"/>
    </row>
    <row r="5" spans="1:35" ht="269.25" customHeight="1" thickBot="1" x14ac:dyDescent="0.35">
      <c r="A5" s="103" t="s">
        <v>39</v>
      </c>
      <c r="B5" s="112" t="s">
        <v>344</v>
      </c>
      <c r="C5" s="112" t="s">
        <v>331</v>
      </c>
      <c r="D5" s="112" t="s">
        <v>331</v>
      </c>
      <c r="E5" s="11" t="s">
        <v>42</v>
      </c>
      <c r="F5" s="11" t="s">
        <v>43</v>
      </c>
      <c r="G5" s="11" t="s">
        <v>44</v>
      </c>
      <c r="H5" s="13" t="s">
        <v>45</v>
      </c>
      <c r="I5" s="24" t="s">
        <v>46</v>
      </c>
      <c r="J5" s="24" t="s">
        <v>46</v>
      </c>
      <c r="K5" s="12" t="s">
        <v>270</v>
      </c>
      <c r="L5" s="12">
        <v>2</v>
      </c>
      <c r="M5" s="12">
        <v>3</v>
      </c>
      <c r="N5" s="12">
        <f t="shared" ref="N5:N25" si="0">L5*M5</f>
        <v>6</v>
      </c>
      <c r="O5" s="21" t="str">
        <f t="shared" ref="O5:O23" si="1">IF(N5&lt;2,"O",IF(N5&lt;=4,"(B)",IF(N5&lt;=8,"(M)",IF(N5&lt;=20,"(A)","(MA)"))))</f>
        <v>(M)</v>
      </c>
      <c r="P5" s="12">
        <v>10</v>
      </c>
      <c r="Q5" s="21">
        <f t="shared" ref="Q5:Q25" si="2">P5*N5</f>
        <v>60</v>
      </c>
      <c r="R5" s="21" t="str">
        <f t="shared" ref="R5:R25" si="3">IF(Q5&lt;20,"O",IF(Q5&lt;=20,"IV",IF(Q5&lt;=120,"III",IF(Q5&lt;=500,"II","I"))))</f>
        <v>III</v>
      </c>
      <c r="S5" s="96" t="str">
        <f t="shared" ref="S5:S23" si="4">IF(R5="I","No aceptable",IF(R5="II","N0 Aceptable con Control Especifico",IF(R5=0,"","Aceptable")))</f>
        <v>Aceptable</v>
      </c>
      <c r="T5" s="12">
        <v>1</v>
      </c>
      <c r="U5" s="12">
        <v>8</v>
      </c>
      <c r="V5" s="13" t="s">
        <v>48</v>
      </c>
      <c r="W5" s="13" t="s">
        <v>49</v>
      </c>
      <c r="X5" s="12" t="s">
        <v>544</v>
      </c>
      <c r="Y5" s="12" t="s">
        <v>544</v>
      </c>
      <c r="Z5" s="12" t="s">
        <v>544</v>
      </c>
      <c r="AA5" s="12" t="s">
        <v>271</v>
      </c>
      <c r="AB5" s="12" t="s">
        <v>544</v>
      </c>
      <c r="AC5" s="12" t="s">
        <v>272</v>
      </c>
      <c r="AD5" s="12" t="s">
        <v>273</v>
      </c>
      <c r="AE5" s="1"/>
      <c r="AF5" s="1"/>
      <c r="AG5" s="1"/>
      <c r="AH5" s="1"/>
      <c r="AI5" s="1"/>
    </row>
    <row r="6" spans="1:35" ht="148.5" customHeight="1" x14ac:dyDescent="0.3">
      <c r="A6" s="104"/>
      <c r="B6" s="113"/>
      <c r="C6" s="113"/>
      <c r="D6" s="113"/>
      <c r="E6" s="24" t="s">
        <v>42</v>
      </c>
      <c r="F6" s="11" t="s">
        <v>51</v>
      </c>
      <c r="G6" s="12" t="s">
        <v>44</v>
      </c>
      <c r="H6" s="13" t="s">
        <v>52</v>
      </c>
      <c r="I6" s="12" t="s">
        <v>46</v>
      </c>
      <c r="J6" s="12" t="s">
        <v>46</v>
      </c>
      <c r="K6" s="12" t="s">
        <v>112</v>
      </c>
      <c r="L6" s="12">
        <v>2</v>
      </c>
      <c r="M6" s="12">
        <v>3</v>
      </c>
      <c r="N6" s="12">
        <f t="shared" si="0"/>
        <v>6</v>
      </c>
      <c r="O6" s="21" t="str">
        <f t="shared" si="1"/>
        <v>(M)</v>
      </c>
      <c r="P6" s="12">
        <v>25</v>
      </c>
      <c r="Q6" s="21">
        <f t="shared" si="2"/>
        <v>150</v>
      </c>
      <c r="R6" s="21" t="str">
        <f t="shared" si="3"/>
        <v>II</v>
      </c>
      <c r="S6" s="96" t="str">
        <f t="shared" si="4"/>
        <v>N0 Aceptable con Control Especifico</v>
      </c>
      <c r="T6" s="12">
        <v>1</v>
      </c>
      <c r="U6" s="12">
        <v>8</v>
      </c>
      <c r="V6" s="13" t="s">
        <v>54</v>
      </c>
      <c r="W6" s="13" t="s">
        <v>55</v>
      </c>
      <c r="X6" s="12" t="s">
        <v>544</v>
      </c>
      <c r="Y6" s="12" t="s">
        <v>544</v>
      </c>
      <c r="Z6" s="12" t="s">
        <v>544</v>
      </c>
      <c r="AA6" s="12" t="s">
        <v>274</v>
      </c>
      <c r="AB6" s="12" t="s">
        <v>544</v>
      </c>
      <c r="AC6" s="23" t="s">
        <v>275</v>
      </c>
      <c r="AD6" s="12"/>
      <c r="AE6" s="1"/>
      <c r="AF6" s="1"/>
      <c r="AG6" s="1"/>
      <c r="AH6" s="1"/>
      <c r="AI6" s="1"/>
    </row>
    <row r="7" spans="1:35" ht="155.1" customHeight="1" thickBot="1" x14ac:dyDescent="0.35">
      <c r="A7" s="104"/>
      <c r="B7" s="113"/>
      <c r="C7" s="113"/>
      <c r="D7" s="113"/>
      <c r="E7" s="98" t="s">
        <v>42</v>
      </c>
      <c r="F7" s="11" t="s">
        <v>541</v>
      </c>
      <c r="G7" s="11" t="s">
        <v>180</v>
      </c>
      <c r="H7" s="11" t="s">
        <v>181</v>
      </c>
      <c r="I7" s="11" t="s">
        <v>92</v>
      </c>
      <c r="J7" s="11" t="s">
        <v>542</v>
      </c>
      <c r="K7" s="12" t="s">
        <v>46</v>
      </c>
      <c r="L7" s="12">
        <v>6</v>
      </c>
      <c r="M7" s="12">
        <v>3</v>
      </c>
      <c r="N7" s="12">
        <f t="shared" si="0"/>
        <v>18</v>
      </c>
      <c r="O7" s="24" t="str">
        <f t="shared" si="1"/>
        <v>(A)</v>
      </c>
      <c r="P7" s="12">
        <v>10</v>
      </c>
      <c r="Q7" s="24">
        <f t="shared" si="2"/>
        <v>180</v>
      </c>
      <c r="R7" s="24" t="str">
        <f t="shared" si="3"/>
        <v>II</v>
      </c>
      <c r="S7" s="97" t="str">
        <f t="shared" si="4"/>
        <v>N0 Aceptable con Control Especifico</v>
      </c>
      <c r="T7" s="12">
        <v>1</v>
      </c>
      <c r="U7" s="12">
        <v>8</v>
      </c>
      <c r="V7" s="13" t="s">
        <v>93</v>
      </c>
      <c r="W7" s="13" t="s">
        <v>60</v>
      </c>
      <c r="X7" s="12" t="s">
        <v>544</v>
      </c>
      <c r="Y7" s="12" t="s">
        <v>544</v>
      </c>
      <c r="Z7" s="12" t="s">
        <v>544</v>
      </c>
      <c r="AA7" s="12" t="s">
        <v>538</v>
      </c>
      <c r="AB7" s="12" t="s">
        <v>544</v>
      </c>
      <c r="AC7" s="12" t="s">
        <v>69</v>
      </c>
      <c r="AD7" s="12"/>
    </row>
    <row r="8" spans="1:35" ht="142.5" customHeight="1" x14ac:dyDescent="0.3">
      <c r="A8" s="107"/>
      <c r="B8" s="113"/>
      <c r="C8" s="113"/>
      <c r="D8" s="113"/>
      <c r="E8" s="24" t="s">
        <v>42</v>
      </c>
      <c r="F8" s="11" t="s">
        <v>56</v>
      </c>
      <c r="G8" s="12" t="s">
        <v>57</v>
      </c>
      <c r="H8" s="13" t="s">
        <v>58</v>
      </c>
      <c r="I8" s="12" t="s">
        <v>46</v>
      </c>
      <c r="J8" s="12" t="s">
        <v>572</v>
      </c>
      <c r="K8" s="12" t="s">
        <v>46</v>
      </c>
      <c r="L8" s="12">
        <v>2</v>
      </c>
      <c r="M8" s="12">
        <v>3</v>
      </c>
      <c r="N8" s="24">
        <f t="shared" si="0"/>
        <v>6</v>
      </c>
      <c r="O8" s="21" t="str">
        <f t="shared" si="1"/>
        <v>(M)</v>
      </c>
      <c r="P8" s="12">
        <v>10</v>
      </c>
      <c r="Q8" s="21">
        <f t="shared" si="2"/>
        <v>60</v>
      </c>
      <c r="R8" s="21" t="str">
        <f t="shared" si="3"/>
        <v>III</v>
      </c>
      <c r="S8" s="96" t="str">
        <f t="shared" si="4"/>
        <v>Aceptable</v>
      </c>
      <c r="T8" s="24">
        <v>1</v>
      </c>
      <c r="U8" s="24">
        <v>6</v>
      </c>
      <c r="V8" s="13" t="s">
        <v>59</v>
      </c>
      <c r="W8" s="13" t="s">
        <v>60</v>
      </c>
      <c r="X8" s="12" t="s">
        <v>544</v>
      </c>
      <c r="Y8" s="12" t="s">
        <v>544</v>
      </c>
      <c r="Z8" s="12" t="s">
        <v>544</v>
      </c>
      <c r="AA8" s="12" t="s">
        <v>573</v>
      </c>
      <c r="AB8" s="12" t="s">
        <v>544</v>
      </c>
      <c r="AC8" s="27"/>
      <c r="AD8" s="12"/>
      <c r="AE8" s="1"/>
      <c r="AF8" s="1"/>
      <c r="AG8" s="1"/>
      <c r="AH8" s="1"/>
      <c r="AI8" s="1"/>
    </row>
    <row r="9" spans="1:35" ht="138.75" customHeight="1" thickBot="1" x14ac:dyDescent="0.35">
      <c r="A9" s="103" t="s">
        <v>62</v>
      </c>
      <c r="B9" s="113"/>
      <c r="C9" s="113"/>
      <c r="D9" s="113"/>
      <c r="E9" s="24"/>
      <c r="F9" s="11" t="s">
        <v>277</v>
      </c>
      <c r="G9" s="11" t="s">
        <v>64</v>
      </c>
      <c r="H9" s="13" t="s">
        <v>65</v>
      </c>
      <c r="I9" s="12" t="s">
        <v>46</v>
      </c>
      <c r="J9" s="12" t="s">
        <v>559</v>
      </c>
      <c r="K9" s="12" t="s">
        <v>46</v>
      </c>
      <c r="L9" s="12">
        <v>2</v>
      </c>
      <c r="M9" s="12">
        <v>2</v>
      </c>
      <c r="N9" s="12">
        <f t="shared" si="0"/>
        <v>4</v>
      </c>
      <c r="O9" s="24" t="str">
        <f t="shared" si="1"/>
        <v>(B)</v>
      </c>
      <c r="P9" s="12">
        <v>25</v>
      </c>
      <c r="Q9" s="24">
        <f t="shared" si="2"/>
        <v>100</v>
      </c>
      <c r="R9" s="24" t="str">
        <f t="shared" si="3"/>
        <v>III</v>
      </c>
      <c r="S9" s="97" t="str">
        <f t="shared" si="4"/>
        <v>Aceptable</v>
      </c>
      <c r="T9" s="12">
        <v>1</v>
      </c>
      <c r="U9" s="12">
        <v>4</v>
      </c>
      <c r="V9" s="12" t="s">
        <v>67</v>
      </c>
      <c r="W9" s="12" t="s">
        <v>60</v>
      </c>
      <c r="X9" s="12" t="s">
        <v>544</v>
      </c>
      <c r="Y9" s="12" t="s">
        <v>544</v>
      </c>
      <c r="Z9" s="12" t="s">
        <v>544</v>
      </c>
      <c r="AA9" s="12" t="s">
        <v>560</v>
      </c>
      <c r="AB9" s="12" t="s">
        <v>544</v>
      </c>
      <c r="AC9" s="12" t="s">
        <v>155</v>
      </c>
      <c r="AD9" s="12"/>
      <c r="AE9" s="1"/>
      <c r="AF9" s="1"/>
      <c r="AG9" s="1"/>
      <c r="AH9" s="1"/>
      <c r="AI9" s="1"/>
    </row>
    <row r="10" spans="1:35" ht="162" customHeight="1" thickBot="1" x14ac:dyDescent="0.35">
      <c r="A10" s="104"/>
      <c r="B10" s="113"/>
      <c r="C10" s="113"/>
      <c r="D10" s="113"/>
      <c r="E10" s="24" t="s">
        <v>42</v>
      </c>
      <c r="F10" s="11" t="s">
        <v>81</v>
      </c>
      <c r="G10" s="11" t="s">
        <v>64</v>
      </c>
      <c r="H10" s="13" t="s">
        <v>82</v>
      </c>
      <c r="I10" s="12" t="s">
        <v>46</v>
      </c>
      <c r="J10" s="12" t="s">
        <v>46</v>
      </c>
      <c r="K10" s="12" t="s">
        <v>281</v>
      </c>
      <c r="L10" s="12">
        <v>2</v>
      </c>
      <c r="M10" s="12">
        <v>1</v>
      </c>
      <c r="N10" s="12">
        <f t="shared" si="0"/>
        <v>2</v>
      </c>
      <c r="O10" s="21" t="str">
        <f t="shared" si="1"/>
        <v>(B)</v>
      </c>
      <c r="P10" s="12">
        <v>25</v>
      </c>
      <c r="Q10" s="21">
        <f t="shared" si="2"/>
        <v>50</v>
      </c>
      <c r="R10" s="21" t="str">
        <f t="shared" si="3"/>
        <v>III</v>
      </c>
      <c r="S10" s="96" t="str">
        <f t="shared" si="4"/>
        <v>Aceptable</v>
      </c>
      <c r="T10" s="12">
        <v>1</v>
      </c>
      <c r="U10" s="12">
        <v>8</v>
      </c>
      <c r="V10" s="12" t="s">
        <v>85</v>
      </c>
      <c r="W10" s="12" t="s">
        <v>60</v>
      </c>
      <c r="X10" s="12" t="s">
        <v>544</v>
      </c>
      <c r="Y10" s="12" t="s">
        <v>544</v>
      </c>
      <c r="Z10" s="12" t="s">
        <v>544</v>
      </c>
      <c r="AA10" s="12"/>
      <c r="AB10" s="12" t="s">
        <v>544</v>
      </c>
      <c r="AC10" s="12" t="s">
        <v>282</v>
      </c>
      <c r="AD10" s="12"/>
      <c r="AE10" s="1"/>
      <c r="AF10" s="1"/>
      <c r="AG10" s="1"/>
      <c r="AH10" s="1"/>
      <c r="AI10" s="1"/>
    </row>
    <row r="11" spans="1:35" ht="168" customHeight="1" x14ac:dyDescent="0.3">
      <c r="A11" s="104"/>
      <c r="B11" s="113"/>
      <c r="C11" s="113"/>
      <c r="D11" s="113"/>
      <c r="E11" s="12" t="s">
        <v>42</v>
      </c>
      <c r="F11" s="11" t="s">
        <v>96</v>
      </c>
      <c r="G11" s="11" t="s">
        <v>97</v>
      </c>
      <c r="H11" s="13" t="s">
        <v>98</v>
      </c>
      <c r="I11" s="24" t="s">
        <v>46</v>
      </c>
      <c r="J11" s="12" t="s">
        <v>531</v>
      </c>
      <c r="K11" s="24" t="s">
        <v>46</v>
      </c>
      <c r="L11" s="12">
        <v>2</v>
      </c>
      <c r="M11" s="12">
        <v>2</v>
      </c>
      <c r="N11" s="12">
        <f t="shared" si="0"/>
        <v>4</v>
      </c>
      <c r="O11" s="21" t="str">
        <f t="shared" si="1"/>
        <v>(B)</v>
      </c>
      <c r="P11" s="12">
        <v>25</v>
      </c>
      <c r="Q11" s="21">
        <f t="shared" si="2"/>
        <v>100</v>
      </c>
      <c r="R11" s="21" t="str">
        <f t="shared" si="3"/>
        <v>III</v>
      </c>
      <c r="S11" s="96" t="str">
        <f t="shared" si="4"/>
        <v>Aceptable</v>
      </c>
      <c r="T11" s="12">
        <v>1</v>
      </c>
      <c r="U11" s="12">
        <v>8</v>
      </c>
      <c r="V11" s="12" t="s">
        <v>99</v>
      </c>
      <c r="W11" s="12" t="s">
        <v>60</v>
      </c>
      <c r="X11" s="12" t="s">
        <v>544</v>
      </c>
      <c r="Y11" s="12" t="s">
        <v>544</v>
      </c>
      <c r="Z11" s="12" t="s">
        <v>538</v>
      </c>
      <c r="AA11" s="12" t="s">
        <v>532</v>
      </c>
      <c r="AB11" s="12" t="s">
        <v>544</v>
      </c>
      <c r="AC11" s="12" t="s">
        <v>284</v>
      </c>
      <c r="AD11" s="12"/>
      <c r="AE11" s="1"/>
      <c r="AF11" s="1"/>
      <c r="AG11" s="1"/>
      <c r="AH11" s="1"/>
      <c r="AI11" s="1"/>
    </row>
    <row r="12" spans="1:35" ht="106.5" customHeight="1" x14ac:dyDescent="0.3">
      <c r="A12" s="104"/>
      <c r="B12" s="113"/>
      <c r="C12" s="113"/>
      <c r="D12" s="113"/>
      <c r="E12" s="24" t="s">
        <v>42</v>
      </c>
      <c r="F12" s="11" t="s">
        <v>101</v>
      </c>
      <c r="G12" s="11" t="s">
        <v>102</v>
      </c>
      <c r="H12" s="13" t="s">
        <v>103</v>
      </c>
      <c r="I12" s="24" t="s">
        <v>46</v>
      </c>
      <c r="J12" s="12" t="s">
        <v>104</v>
      </c>
      <c r="K12" s="24" t="s">
        <v>46</v>
      </c>
      <c r="L12" s="12">
        <v>2</v>
      </c>
      <c r="M12" s="12">
        <v>3</v>
      </c>
      <c r="N12" s="12">
        <f t="shared" si="0"/>
        <v>6</v>
      </c>
      <c r="O12" s="24" t="str">
        <f t="shared" si="1"/>
        <v>(M)</v>
      </c>
      <c r="P12" s="12">
        <v>25</v>
      </c>
      <c r="Q12" s="24">
        <f t="shared" si="2"/>
        <v>150</v>
      </c>
      <c r="R12" s="24" t="str">
        <f t="shared" si="3"/>
        <v>II</v>
      </c>
      <c r="S12" s="97" t="str">
        <f t="shared" si="4"/>
        <v>N0 Aceptable con Control Especifico</v>
      </c>
      <c r="T12" s="12">
        <v>1</v>
      </c>
      <c r="U12" s="12">
        <v>8</v>
      </c>
      <c r="V12" s="12" t="s">
        <v>286</v>
      </c>
      <c r="W12" s="12" t="s">
        <v>106</v>
      </c>
      <c r="X12" s="12" t="s">
        <v>544</v>
      </c>
      <c r="Y12" s="12" t="s">
        <v>544</v>
      </c>
      <c r="Z12" s="12" t="s">
        <v>544</v>
      </c>
      <c r="AA12" s="12" t="s">
        <v>287</v>
      </c>
      <c r="AB12" s="12" t="s">
        <v>544</v>
      </c>
      <c r="AC12" s="23"/>
      <c r="AD12" s="27"/>
      <c r="AE12" s="1"/>
      <c r="AF12" s="1"/>
      <c r="AG12" s="1"/>
      <c r="AH12" s="1"/>
      <c r="AI12" s="1"/>
    </row>
    <row r="13" spans="1:35" ht="138" customHeight="1" thickBot="1" x14ac:dyDescent="0.35">
      <c r="A13" s="107"/>
      <c r="B13" s="114"/>
      <c r="C13" s="114"/>
      <c r="D13" s="114"/>
      <c r="E13" s="99" t="s">
        <v>42</v>
      </c>
      <c r="F13" s="11" t="s">
        <v>288</v>
      </c>
      <c r="G13" s="11" t="s">
        <v>72</v>
      </c>
      <c r="H13" s="13" t="s">
        <v>289</v>
      </c>
      <c r="I13" s="12" t="s">
        <v>46</v>
      </c>
      <c r="J13" s="12" t="s">
        <v>290</v>
      </c>
      <c r="K13" s="12" t="s">
        <v>291</v>
      </c>
      <c r="L13" s="12">
        <v>2</v>
      </c>
      <c r="M13" s="12">
        <v>3</v>
      </c>
      <c r="N13" s="12">
        <f>L13*M13</f>
        <v>6</v>
      </c>
      <c r="O13" s="24" t="str">
        <f t="shared" si="1"/>
        <v>(M)</v>
      </c>
      <c r="P13" s="12">
        <v>25</v>
      </c>
      <c r="Q13" s="24">
        <f t="shared" si="2"/>
        <v>150</v>
      </c>
      <c r="R13" s="24" t="str">
        <f t="shared" si="3"/>
        <v>II</v>
      </c>
      <c r="S13" s="97" t="str">
        <f t="shared" si="4"/>
        <v>N0 Aceptable con Control Especifico</v>
      </c>
      <c r="T13" s="12">
        <v>1</v>
      </c>
      <c r="U13" s="12">
        <v>4</v>
      </c>
      <c r="V13" s="12" t="s">
        <v>292</v>
      </c>
      <c r="W13" s="12" t="s">
        <v>293</v>
      </c>
      <c r="X13" s="12"/>
      <c r="Y13" s="12"/>
      <c r="Z13" s="12"/>
      <c r="AA13" s="12" t="s">
        <v>294</v>
      </c>
      <c r="AB13" s="12" t="s">
        <v>295</v>
      </c>
      <c r="AC13" s="12" t="s">
        <v>296</v>
      </c>
      <c r="AD13" s="12" t="s">
        <v>297</v>
      </c>
      <c r="AE13" s="1"/>
      <c r="AF13" s="1"/>
      <c r="AG13" s="1"/>
      <c r="AH13" s="1"/>
      <c r="AI13" s="1"/>
    </row>
    <row r="14" spans="1:35" ht="269.25" customHeight="1" x14ac:dyDescent="0.3">
      <c r="A14" s="115" t="s">
        <v>39</v>
      </c>
      <c r="B14" s="166" t="s">
        <v>336</v>
      </c>
      <c r="C14" s="166" t="s">
        <v>337</v>
      </c>
      <c r="D14" s="166" t="s">
        <v>337</v>
      </c>
      <c r="E14" s="167" t="s">
        <v>300</v>
      </c>
      <c r="F14" s="11" t="s">
        <v>43</v>
      </c>
      <c r="G14" s="11" t="s">
        <v>44</v>
      </c>
      <c r="H14" s="13" t="s">
        <v>45</v>
      </c>
      <c r="I14" s="24" t="s">
        <v>46</v>
      </c>
      <c r="J14" s="12" t="s">
        <v>572</v>
      </c>
      <c r="K14" s="24" t="s">
        <v>46</v>
      </c>
      <c r="L14" s="12">
        <v>2</v>
      </c>
      <c r="M14" s="12">
        <v>1</v>
      </c>
      <c r="N14" s="12">
        <f t="shared" si="0"/>
        <v>2</v>
      </c>
      <c r="O14" s="21" t="str">
        <f t="shared" si="1"/>
        <v>(B)</v>
      </c>
      <c r="P14" s="12">
        <v>10</v>
      </c>
      <c r="Q14" s="21">
        <f t="shared" si="2"/>
        <v>20</v>
      </c>
      <c r="R14" s="21" t="str">
        <f t="shared" si="3"/>
        <v>IV</v>
      </c>
      <c r="S14" s="96" t="str">
        <f t="shared" si="4"/>
        <v>Aceptable</v>
      </c>
      <c r="T14" s="12">
        <v>1</v>
      </c>
      <c r="U14" s="12">
        <v>4</v>
      </c>
      <c r="V14" s="13" t="s">
        <v>48</v>
      </c>
      <c r="W14" s="13"/>
      <c r="X14" s="12" t="s">
        <v>544</v>
      </c>
      <c r="Y14" s="12" t="s">
        <v>544</v>
      </c>
      <c r="Z14" s="12" t="s">
        <v>544</v>
      </c>
      <c r="AA14" s="12" t="s">
        <v>573</v>
      </c>
      <c r="AB14" s="12" t="s">
        <v>544</v>
      </c>
      <c r="AC14" s="23" t="s">
        <v>315</v>
      </c>
      <c r="AD14" s="12"/>
      <c r="AE14" s="1"/>
      <c r="AF14" s="1"/>
      <c r="AG14" s="1"/>
      <c r="AH14" s="1"/>
      <c r="AI14" s="1"/>
    </row>
    <row r="15" spans="1:35" s="84" customFormat="1" ht="201" customHeight="1" x14ac:dyDescent="0.3">
      <c r="A15" s="115"/>
      <c r="B15" s="166"/>
      <c r="C15" s="166"/>
      <c r="D15" s="166"/>
      <c r="E15" s="167"/>
      <c r="F15" s="11" t="s">
        <v>564</v>
      </c>
      <c r="G15" s="11" t="s">
        <v>64</v>
      </c>
      <c r="H15" s="13" t="s">
        <v>565</v>
      </c>
      <c r="I15" s="12" t="s">
        <v>46</v>
      </c>
      <c r="J15" s="12" t="s">
        <v>566</v>
      </c>
      <c r="K15" s="12" t="s">
        <v>567</v>
      </c>
      <c r="L15" s="12">
        <v>2</v>
      </c>
      <c r="M15" s="12">
        <v>3</v>
      </c>
      <c r="N15" s="12">
        <f t="shared" si="0"/>
        <v>6</v>
      </c>
      <c r="O15" s="24" t="str">
        <f t="shared" si="1"/>
        <v>(M)</v>
      </c>
      <c r="P15" s="12">
        <v>25</v>
      </c>
      <c r="Q15" s="24">
        <f t="shared" si="2"/>
        <v>150</v>
      </c>
      <c r="R15" s="24" t="str">
        <f t="shared" si="3"/>
        <v>II</v>
      </c>
      <c r="S15" s="97" t="str">
        <f t="shared" si="4"/>
        <v>N0 Aceptable con Control Especifico</v>
      </c>
      <c r="T15" s="12">
        <v>1</v>
      </c>
      <c r="U15" s="12">
        <v>4</v>
      </c>
      <c r="V15" s="12" t="s">
        <v>67</v>
      </c>
      <c r="W15" s="12" t="s">
        <v>60</v>
      </c>
      <c r="X15" s="12" t="s">
        <v>544</v>
      </c>
      <c r="Y15" s="12" t="s">
        <v>544</v>
      </c>
      <c r="Z15" s="12" t="s">
        <v>544</v>
      </c>
      <c r="AA15" s="12" t="s">
        <v>568</v>
      </c>
      <c r="AB15" s="12" t="s">
        <v>569</v>
      </c>
      <c r="AC15" s="12"/>
      <c r="AD15" s="12"/>
      <c r="AE15" s="83"/>
      <c r="AF15" s="83"/>
      <c r="AG15" s="83"/>
      <c r="AH15" s="83"/>
      <c r="AI15" s="83"/>
    </row>
    <row r="16" spans="1:35" s="84" customFormat="1" ht="240" customHeight="1" x14ac:dyDescent="0.3">
      <c r="A16" s="115"/>
      <c r="B16" s="166"/>
      <c r="C16" s="166"/>
      <c r="D16" s="166"/>
      <c r="E16" s="167"/>
      <c r="F16" s="11" t="s">
        <v>236</v>
      </c>
      <c r="G16" s="12" t="s">
        <v>231</v>
      </c>
      <c r="H16" s="13" t="s">
        <v>237</v>
      </c>
      <c r="I16" s="24" t="s">
        <v>46</v>
      </c>
      <c r="J16" s="12" t="s">
        <v>238</v>
      </c>
      <c r="K16" s="12" t="s">
        <v>239</v>
      </c>
      <c r="L16" s="12">
        <v>6</v>
      </c>
      <c r="M16" s="12">
        <v>3</v>
      </c>
      <c r="N16" s="12">
        <f t="shared" si="0"/>
        <v>18</v>
      </c>
      <c r="O16" s="24" t="str">
        <f t="shared" si="1"/>
        <v>(A)</v>
      </c>
      <c r="P16" s="12">
        <v>10</v>
      </c>
      <c r="Q16" s="24">
        <f t="shared" si="2"/>
        <v>180</v>
      </c>
      <c r="R16" s="24" t="str">
        <f t="shared" si="3"/>
        <v>II</v>
      </c>
      <c r="S16" s="97" t="str">
        <f t="shared" si="4"/>
        <v>N0 Aceptable con Control Especifico</v>
      </c>
      <c r="T16" s="12">
        <v>1</v>
      </c>
      <c r="U16" s="12">
        <v>6</v>
      </c>
      <c r="V16" s="12" t="s">
        <v>237</v>
      </c>
      <c r="W16" s="12" t="s">
        <v>240</v>
      </c>
      <c r="X16" s="12" t="s">
        <v>544</v>
      </c>
      <c r="Y16" s="12" t="s">
        <v>544</v>
      </c>
      <c r="Z16" s="12" t="s">
        <v>544</v>
      </c>
      <c r="AA16" s="12" t="s">
        <v>241</v>
      </c>
      <c r="AB16" s="12" t="s">
        <v>242</v>
      </c>
      <c r="AC16" s="12" t="s">
        <v>243</v>
      </c>
      <c r="AD16" s="27"/>
      <c r="AE16" s="83"/>
      <c r="AF16" s="83"/>
      <c r="AG16" s="83"/>
      <c r="AH16" s="83"/>
      <c r="AI16" s="83"/>
    </row>
    <row r="17" spans="1:35" s="84" customFormat="1" ht="221.45" customHeight="1" thickBot="1" x14ac:dyDescent="0.35">
      <c r="A17" s="115"/>
      <c r="B17" s="166"/>
      <c r="C17" s="166"/>
      <c r="D17" s="166"/>
      <c r="E17" s="167"/>
      <c r="F17" s="11" t="s">
        <v>570</v>
      </c>
      <c r="G17" s="11" t="s">
        <v>64</v>
      </c>
      <c r="H17" s="13" t="s">
        <v>245</v>
      </c>
      <c r="I17" s="24" t="s">
        <v>46</v>
      </c>
      <c r="J17" s="12" t="s">
        <v>246</v>
      </c>
      <c r="K17" s="12" t="s">
        <v>46</v>
      </c>
      <c r="L17" s="12">
        <v>6</v>
      </c>
      <c r="M17" s="12">
        <v>3</v>
      </c>
      <c r="N17" s="12">
        <f t="shared" si="0"/>
        <v>18</v>
      </c>
      <c r="O17" s="24" t="str">
        <f>IF(N17&lt;2,"O",IF(N17&lt;=4,"(B)",IF(N17&lt;=8,"(M)",IF(N17&lt;=20,"(A)","(MA)"))))</f>
        <v>(A)</v>
      </c>
      <c r="P17" s="12">
        <v>25</v>
      </c>
      <c r="Q17" s="24">
        <f t="shared" si="2"/>
        <v>450</v>
      </c>
      <c r="R17" s="24" t="str">
        <f t="shared" si="3"/>
        <v>II</v>
      </c>
      <c r="S17" s="97" t="str">
        <f>IF(R17="I","No aceptable",IF(R17="II","N0 Aceptable con Control Especifico",IF(R17=0,"","Aceptable")))</f>
        <v>N0 Aceptable con Control Especifico</v>
      </c>
      <c r="T17" s="12" t="s">
        <v>191</v>
      </c>
      <c r="U17" s="12">
        <v>6</v>
      </c>
      <c r="V17" s="12" t="s">
        <v>247</v>
      </c>
      <c r="W17" s="12" t="s">
        <v>248</v>
      </c>
      <c r="X17" s="12" t="s">
        <v>544</v>
      </c>
      <c r="Y17" s="12" t="s">
        <v>544</v>
      </c>
      <c r="Z17" s="12" t="s">
        <v>544</v>
      </c>
      <c r="AA17" s="12" t="s">
        <v>571</v>
      </c>
      <c r="AB17" s="12" t="s">
        <v>329</v>
      </c>
      <c r="AC17" s="23"/>
      <c r="AD17" s="27"/>
    </row>
    <row r="18" spans="1:35" ht="142.5" customHeight="1" x14ac:dyDescent="0.3">
      <c r="A18" s="115"/>
      <c r="B18" s="166"/>
      <c r="C18" s="166"/>
      <c r="D18" s="166"/>
      <c r="E18" s="167"/>
      <c r="F18" s="11" t="s">
        <v>338</v>
      </c>
      <c r="G18" s="12" t="s">
        <v>57</v>
      </c>
      <c r="H18" s="13" t="s">
        <v>339</v>
      </c>
      <c r="I18" s="12" t="s">
        <v>46</v>
      </c>
      <c r="J18" s="12" t="s">
        <v>578</v>
      </c>
      <c r="K18" s="12" t="s">
        <v>46</v>
      </c>
      <c r="L18" s="12">
        <v>2</v>
      </c>
      <c r="M18" s="12">
        <v>1</v>
      </c>
      <c r="N18" s="24">
        <f t="shared" si="0"/>
        <v>2</v>
      </c>
      <c r="O18" s="21" t="str">
        <f t="shared" si="1"/>
        <v>(B)</v>
      </c>
      <c r="P18" s="12">
        <v>10</v>
      </c>
      <c r="Q18" s="21">
        <f t="shared" si="2"/>
        <v>20</v>
      </c>
      <c r="R18" s="21" t="str">
        <f t="shared" si="3"/>
        <v>IV</v>
      </c>
      <c r="S18" s="96" t="str">
        <f t="shared" si="4"/>
        <v>Aceptable</v>
      </c>
      <c r="T18" s="24">
        <v>1</v>
      </c>
      <c r="U18" s="24">
        <v>6</v>
      </c>
      <c r="V18" s="13" t="s">
        <v>340</v>
      </c>
      <c r="W18" s="13" t="s">
        <v>60</v>
      </c>
      <c r="X18" s="12" t="s">
        <v>544</v>
      </c>
      <c r="Y18" s="12" t="s">
        <v>544</v>
      </c>
      <c r="Z18" s="12" t="s">
        <v>544</v>
      </c>
      <c r="AA18" s="12" t="s">
        <v>341</v>
      </c>
      <c r="AB18" s="12" t="s">
        <v>544</v>
      </c>
      <c r="AC18" s="27"/>
      <c r="AD18" s="12"/>
      <c r="AE18" s="1"/>
      <c r="AF18" s="1"/>
      <c r="AG18" s="1"/>
      <c r="AH18" s="1"/>
      <c r="AI18" s="1"/>
    </row>
    <row r="19" spans="1:35" ht="138.75" customHeight="1" thickBot="1" x14ac:dyDescent="0.35">
      <c r="A19" s="115"/>
      <c r="B19" s="166"/>
      <c r="C19" s="166"/>
      <c r="D19" s="166"/>
      <c r="E19" s="167"/>
      <c r="F19" s="11" t="s">
        <v>63</v>
      </c>
      <c r="G19" s="11" t="s">
        <v>64</v>
      </c>
      <c r="H19" s="13" t="s">
        <v>65</v>
      </c>
      <c r="I19" s="12" t="s">
        <v>46</v>
      </c>
      <c r="J19" s="12" t="s">
        <v>66</v>
      </c>
      <c r="K19" s="12" t="s">
        <v>46</v>
      </c>
      <c r="L19" s="12">
        <v>2</v>
      </c>
      <c r="M19" s="12">
        <v>1</v>
      </c>
      <c r="N19" s="12">
        <f t="shared" si="0"/>
        <v>2</v>
      </c>
      <c r="O19" s="24" t="str">
        <f t="shared" si="1"/>
        <v>(B)</v>
      </c>
      <c r="P19" s="12">
        <v>25</v>
      </c>
      <c r="Q19" s="24">
        <f t="shared" si="2"/>
        <v>50</v>
      </c>
      <c r="R19" s="24" t="str">
        <f t="shared" si="3"/>
        <v>III</v>
      </c>
      <c r="S19" s="97" t="str">
        <f t="shared" si="4"/>
        <v>Aceptable</v>
      </c>
      <c r="T19" s="12">
        <v>1</v>
      </c>
      <c r="U19" s="12">
        <v>4</v>
      </c>
      <c r="V19" s="12" t="s">
        <v>67</v>
      </c>
      <c r="W19" s="12"/>
      <c r="X19" s="12" t="s">
        <v>544</v>
      </c>
      <c r="Y19" s="12" t="s">
        <v>544</v>
      </c>
      <c r="Z19" s="12" t="s">
        <v>544</v>
      </c>
      <c r="AA19" s="12" t="s">
        <v>278</v>
      </c>
      <c r="AB19" s="12" t="s">
        <v>544</v>
      </c>
      <c r="AC19" s="12"/>
      <c r="AD19" s="12"/>
      <c r="AE19" s="1"/>
      <c r="AF19" s="1"/>
      <c r="AG19" s="1"/>
      <c r="AH19" s="1"/>
      <c r="AI19" s="1"/>
    </row>
    <row r="20" spans="1:35" ht="193.5" customHeight="1" thickBot="1" x14ac:dyDescent="0.35">
      <c r="A20" s="115"/>
      <c r="B20" s="166"/>
      <c r="C20" s="166"/>
      <c r="D20" s="166"/>
      <c r="E20" s="167"/>
      <c r="F20" s="11" t="s">
        <v>317</v>
      </c>
      <c r="G20" s="12" t="s">
        <v>318</v>
      </c>
      <c r="H20" s="13" t="s">
        <v>73</v>
      </c>
      <c r="I20" s="12" t="s">
        <v>46</v>
      </c>
      <c r="J20" s="12" t="s">
        <v>319</v>
      </c>
      <c r="K20" s="12" t="s">
        <v>46</v>
      </c>
      <c r="L20" s="12">
        <v>2</v>
      </c>
      <c r="M20" s="12">
        <v>1</v>
      </c>
      <c r="N20" s="12">
        <f t="shared" si="0"/>
        <v>2</v>
      </c>
      <c r="O20" s="21" t="str">
        <f t="shared" si="1"/>
        <v>(B)</v>
      </c>
      <c r="P20" s="12">
        <v>25</v>
      </c>
      <c r="Q20" s="21">
        <f t="shared" si="2"/>
        <v>50</v>
      </c>
      <c r="R20" s="21" t="str">
        <f t="shared" si="3"/>
        <v>III</v>
      </c>
      <c r="S20" s="96" t="str">
        <f t="shared" si="4"/>
        <v>Aceptable</v>
      </c>
      <c r="T20" s="12">
        <v>1</v>
      </c>
      <c r="U20" s="12">
        <v>8</v>
      </c>
      <c r="V20" s="12" t="s">
        <v>76</v>
      </c>
      <c r="W20" s="12" t="s">
        <v>77</v>
      </c>
      <c r="X20" s="12"/>
      <c r="Y20" s="12"/>
      <c r="Z20" s="12"/>
      <c r="AA20" s="12" t="s">
        <v>342</v>
      </c>
      <c r="AB20" s="12" t="s">
        <v>116</v>
      </c>
      <c r="AC20" s="12"/>
      <c r="AD20" s="12"/>
      <c r="AE20" s="1"/>
      <c r="AF20" s="1"/>
      <c r="AG20" s="1"/>
      <c r="AH20" s="1"/>
      <c r="AI20" s="1"/>
    </row>
    <row r="21" spans="1:35" ht="159.75" customHeight="1" thickBot="1" x14ac:dyDescent="0.35">
      <c r="A21" s="115"/>
      <c r="B21" s="166"/>
      <c r="C21" s="166"/>
      <c r="D21" s="166"/>
      <c r="E21" s="167"/>
      <c r="F21" s="11" t="s">
        <v>81</v>
      </c>
      <c r="G21" s="11" t="s">
        <v>64</v>
      </c>
      <c r="H21" s="13" t="s">
        <v>82</v>
      </c>
      <c r="I21" s="12" t="s">
        <v>46</v>
      </c>
      <c r="J21" s="12" t="s">
        <v>558</v>
      </c>
      <c r="K21" s="12" t="s">
        <v>46</v>
      </c>
      <c r="L21" s="12">
        <v>2</v>
      </c>
      <c r="M21" s="12">
        <v>1</v>
      </c>
      <c r="N21" s="12">
        <f t="shared" si="0"/>
        <v>2</v>
      </c>
      <c r="O21" s="21" t="str">
        <f t="shared" si="1"/>
        <v>(B)</v>
      </c>
      <c r="P21" s="12">
        <v>10</v>
      </c>
      <c r="Q21" s="21">
        <f t="shared" si="2"/>
        <v>20</v>
      </c>
      <c r="R21" s="21" t="str">
        <f t="shared" si="3"/>
        <v>IV</v>
      </c>
      <c r="S21" s="96" t="str">
        <f t="shared" si="4"/>
        <v>Aceptable</v>
      </c>
      <c r="T21" s="12">
        <v>1</v>
      </c>
      <c r="U21" s="12">
        <v>8</v>
      </c>
      <c r="V21" s="12" t="s">
        <v>85</v>
      </c>
      <c r="W21" s="12" t="s">
        <v>60</v>
      </c>
      <c r="X21" s="12" t="s">
        <v>544</v>
      </c>
      <c r="Y21" s="12" t="s">
        <v>544</v>
      </c>
      <c r="Z21" s="12" t="s">
        <v>544</v>
      </c>
      <c r="AA21" s="12" t="s">
        <v>321</v>
      </c>
      <c r="AB21" s="12" t="s">
        <v>544</v>
      </c>
      <c r="AC21" s="12"/>
      <c r="AD21" s="12"/>
      <c r="AE21" s="1"/>
      <c r="AF21" s="1"/>
      <c r="AG21" s="1"/>
      <c r="AH21" s="1"/>
      <c r="AI21" s="1"/>
    </row>
    <row r="22" spans="1:35" ht="153.75" customHeight="1" x14ac:dyDescent="0.3">
      <c r="A22" s="115"/>
      <c r="B22" s="166"/>
      <c r="C22" s="166"/>
      <c r="D22" s="166"/>
      <c r="E22" s="167"/>
      <c r="F22" s="11" t="s">
        <v>343</v>
      </c>
      <c r="G22" s="11" t="s">
        <v>72</v>
      </c>
      <c r="H22" s="13" t="s">
        <v>137</v>
      </c>
      <c r="I22" s="12" t="s">
        <v>46</v>
      </c>
      <c r="J22" s="12" t="s">
        <v>576</v>
      </c>
      <c r="K22" s="12" t="s">
        <v>46</v>
      </c>
      <c r="L22" s="12">
        <v>2</v>
      </c>
      <c r="M22" s="12">
        <v>1</v>
      </c>
      <c r="N22" s="12">
        <f t="shared" si="0"/>
        <v>2</v>
      </c>
      <c r="O22" s="24" t="str">
        <f t="shared" si="1"/>
        <v>(B)</v>
      </c>
      <c r="P22" s="12">
        <v>25</v>
      </c>
      <c r="Q22" s="24">
        <f t="shared" si="2"/>
        <v>50</v>
      </c>
      <c r="R22" s="24" t="str">
        <f t="shared" si="3"/>
        <v>III</v>
      </c>
      <c r="S22" s="96" t="str">
        <f t="shared" si="4"/>
        <v>Aceptable</v>
      </c>
      <c r="T22" s="12">
        <v>1</v>
      </c>
      <c r="U22" s="12">
        <v>8</v>
      </c>
      <c r="V22" s="12" t="s">
        <v>76</v>
      </c>
      <c r="W22" s="12" t="s">
        <v>77</v>
      </c>
      <c r="X22" s="12" t="s">
        <v>544</v>
      </c>
      <c r="Y22" s="12" t="s">
        <v>544</v>
      </c>
      <c r="Z22" s="12" t="s">
        <v>544</v>
      </c>
      <c r="AA22" s="12" t="s">
        <v>577</v>
      </c>
      <c r="AB22" s="12" t="s">
        <v>544</v>
      </c>
      <c r="AC22" s="12"/>
      <c r="AD22" s="12"/>
      <c r="AE22" s="1"/>
      <c r="AF22" s="1"/>
      <c r="AG22" s="1"/>
      <c r="AH22" s="1"/>
      <c r="AI22" s="1"/>
    </row>
    <row r="23" spans="1:35" ht="106.5" customHeight="1" x14ac:dyDescent="0.3">
      <c r="A23" s="115"/>
      <c r="B23" s="166"/>
      <c r="C23" s="166"/>
      <c r="D23" s="166"/>
      <c r="E23" s="167"/>
      <c r="F23" s="11" t="s">
        <v>101</v>
      </c>
      <c r="G23" s="11" t="s">
        <v>102</v>
      </c>
      <c r="H23" s="13" t="s">
        <v>103</v>
      </c>
      <c r="I23" s="24" t="s">
        <v>46</v>
      </c>
      <c r="J23" s="12" t="s">
        <v>104</v>
      </c>
      <c r="K23" s="24" t="s">
        <v>46</v>
      </c>
      <c r="L23" s="12">
        <v>2</v>
      </c>
      <c r="M23" s="12">
        <v>3</v>
      </c>
      <c r="N23" s="12">
        <f t="shared" si="0"/>
        <v>6</v>
      </c>
      <c r="O23" s="24" t="str">
        <f t="shared" si="1"/>
        <v>(M)</v>
      </c>
      <c r="P23" s="12">
        <v>10</v>
      </c>
      <c r="Q23" s="24">
        <f t="shared" si="2"/>
        <v>60</v>
      </c>
      <c r="R23" s="24" t="str">
        <f t="shared" si="3"/>
        <v>III</v>
      </c>
      <c r="S23" s="97" t="str">
        <f t="shared" si="4"/>
        <v>Aceptable</v>
      </c>
      <c r="T23" s="12">
        <v>1</v>
      </c>
      <c r="U23" s="12">
        <v>8</v>
      </c>
      <c r="V23" s="12" t="s">
        <v>105</v>
      </c>
      <c r="W23" s="12" t="s">
        <v>106</v>
      </c>
      <c r="X23" s="12" t="s">
        <v>544</v>
      </c>
      <c r="Y23" s="12" t="s">
        <v>544</v>
      </c>
      <c r="Z23" s="12" t="s">
        <v>544</v>
      </c>
      <c r="AA23" s="12" t="s">
        <v>287</v>
      </c>
      <c r="AB23" s="12" t="s">
        <v>544</v>
      </c>
      <c r="AC23" s="12"/>
      <c r="AD23" s="27"/>
      <c r="AE23" s="1"/>
      <c r="AF23" s="1"/>
      <c r="AG23" s="1"/>
      <c r="AH23" s="1"/>
      <c r="AI23" s="1"/>
    </row>
    <row r="24" spans="1:35" ht="189" customHeight="1" x14ac:dyDescent="0.3">
      <c r="A24" s="165" t="s">
        <v>227</v>
      </c>
      <c r="B24" s="166" t="s">
        <v>228</v>
      </c>
      <c r="C24" s="100" t="s">
        <v>255</v>
      </c>
      <c r="D24" s="100" t="s">
        <v>255</v>
      </c>
      <c r="E24" s="12" t="s">
        <v>42</v>
      </c>
      <c r="F24" s="11" t="s">
        <v>244</v>
      </c>
      <c r="G24" s="11" t="s">
        <v>64</v>
      </c>
      <c r="H24" s="13" t="s">
        <v>245</v>
      </c>
      <c r="I24" s="24" t="s">
        <v>46</v>
      </c>
      <c r="J24" s="12" t="s">
        <v>246</v>
      </c>
      <c r="K24" s="24" t="s">
        <v>46</v>
      </c>
      <c r="L24" s="12">
        <v>2</v>
      </c>
      <c r="M24" s="12">
        <v>4</v>
      </c>
      <c r="N24" s="12">
        <f t="shared" si="0"/>
        <v>8</v>
      </c>
      <c r="O24" s="24" t="str">
        <f>IF(N24&lt;2,"O",IF(N24&lt;=4,"(B)",IF(N24&lt;=8,"(M)",IF(N24&lt;=20,"(A)","(MA)"))))</f>
        <v>(M)</v>
      </c>
      <c r="P24" s="12">
        <v>25</v>
      </c>
      <c r="Q24" s="24">
        <f t="shared" si="2"/>
        <v>200</v>
      </c>
      <c r="R24" s="24" t="str">
        <f t="shared" si="3"/>
        <v>II</v>
      </c>
      <c r="S24" s="97" t="str">
        <f>IF(R24="I","No aceptable",IF(R24="II","N0 Aceptable con Control Especifico",IF(R24=0,"","Aceptable")))</f>
        <v>N0 Aceptable con Control Especifico</v>
      </c>
      <c r="T24" s="12" t="s">
        <v>191</v>
      </c>
      <c r="U24" s="12">
        <v>6</v>
      </c>
      <c r="V24" s="12" t="s">
        <v>247</v>
      </c>
      <c r="W24" s="12" t="s">
        <v>248</v>
      </c>
      <c r="X24" s="12"/>
      <c r="Y24" s="12"/>
      <c r="Z24" s="12"/>
      <c r="AA24" s="12" t="s">
        <v>328</v>
      </c>
      <c r="AB24" s="12" t="s">
        <v>329</v>
      </c>
      <c r="AC24" s="23"/>
      <c r="AD24" s="27"/>
    </row>
    <row r="25" spans="1:35" s="84" customFormat="1" ht="264" x14ac:dyDescent="0.3">
      <c r="A25" s="165"/>
      <c r="B25" s="166"/>
      <c r="C25" s="100" t="s">
        <v>257</v>
      </c>
      <c r="D25" s="100" t="s">
        <v>258</v>
      </c>
      <c r="E25" s="12" t="s">
        <v>42</v>
      </c>
      <c r="F25" s="11" t="s">
        <v>259</v>
      </c>
      <c r="G25" s="11" t="s">
        <v>102</v>
      </c>
      <c r="H25" s="13" t="s">
        <v>260</v>
      </c>
      <c r="I25" s="24" t="s">
        <v>46</v>
      </c>
      <c r="J25" s="12" t="s">
        <v>261</v>
      </c>
      <c r="K25" s="24" t="s">
        <v>46</v>
      </c>
      <c r="L25" s="12">
        <v>2</v>
      </c>
      <c r="M25" s="12">
        <v>3</v>
      </c>
      <c r="N25" s="12">
        <f t="shared" si="0"/>
        <v>6</v>
      </c>
      <c r="O25" s="24" t="str">
        <f t="shared" ref="O25" si="5">IF(N25&lt;2,"O",IF(N25&lt;=4,"(B)",IF(N25&lt;=8,"(M)",IF(N25&lt;=20,"(A)","(MA)"))))</f>
        <v>(M)</v>
      </c>
      <c r="P25" s="12">
        <v>10</v>
      </c>
      <c r="Q25" s="24">
        <f t="shared" si="2"/>
        <v>60</v>
      </c>
      <c r="R25" s="24" t="str">
        <f t="shared" si="3"/>
        <v>III</v>
      </c>
      <c r="S25" s="97" t="str">
        <f t="shared" ref="S25" si="6">IF(R25="I","No aceptable",IF(R25="II","N0 Aceptable con Control Especifico",IF(R25=0,"","Aceptable")))</f>
        <v>Aceptable</v>
      </c>
      <c r="T25" s="12">
        <v>1</v>
      </c>
      <c r="U25" s="12">
        <v>6</v>
      </c>
      <c r="V25" s="13" t="s">
        <v>260</v>
      </c>
      <c r="W25" s="12" t="s">
        <v>106</v>
      </c>
      <c r="X25" s="12" t="s">
        <v>544</v>
      </c>
      <c r="Y25" s="12" t="s">
        <v>544</v>
      </c>
      <c r="Z25" s="12" t="s">
        <v>544</v>
      </c>
      <c r="AA25" s="12" t="s">
        <v>261</v>
      </c>
      <c r="AB25" s="12" t="s">
        <v>544</v>
      </c>
      <c r="AC25" s="12" t="s">
        <v>262</v>
      </c>
      <c r="AD25" s="27"/>
    </row>
  </sheetData>
  <autoFilter ref="A4:AI25"/>
  <mergeCells count="31">
    <mergeCell ref="A24:A25"/>
    <mergeCell ref="B24:B25"/>
    <mergeCell ref="E14:E23"/>
    <mergeCell ref="B3:B4"/>
    <mergeCell ref="C3:C4"/>
    <mergeCell ref="D3:D4"/>
    <mergeCell ref="A14:A23"/>
    <mergeCell ref="B14:B23"/>
    <mergeCell ref="C14:C23"/>
    <mergeCell ref="D14:D23"/>
    <mergeCell ref="A5:A8"/>
    <mergeCell ref="B5:B13"/>
    <mergeCell ref="C5:C13"/>
    <mergeCell ref="D5:D13"/>
    <mergeCell ref="A9:A13"/>
    <mergeCell ref="E3:E4"/>
    <mergeCell ref="F3:G3"/>
    <mergeCell ref="A1:F1"/>
    <mergeCell ref="G1:AD1"/>
    <mergeCell ref="A2:F2"/>
    <mergeCell ref="G2:J2"/>
    <mergeCell ref="K2:P2"/>
    <mergeCell ref="Y2:AD2"/>
    <mergeCell ref="AD3:AD4"/>
    <mergeCell ref="H3:H4"/>
    <mergeCell ref="I3:K3"/>
    <mergeCell ref="L3:R3"/>
    <mergeCell ref="T3:W3"/>
    <mergeCell ref="X3:AB3"/>
    <mergeCell ref="AC3:AC4"/>
    <mergeCell ref="A3:A4"/>
  </mergeCells>
  <conditionalFormatting sqref="R11:S11 O11 R13:S14 O13:O14 O18:O20 R18:S20">
    <cfRule type="cellIs" dxfId="595" priority="277" stopIfTrue="1" operator="equal">
      <formula>"N0 Aceptable con control especifico"</formula>
    </cfRule>
  </conditionalFormatting>
  <conditionalFormatting sqref="O11 O13:O14 O18:O20">
    <cfRule type="cellIs" dxfId="594" priority="276" stopIfTrue="1" operator="equal">
      <formula>"o"</formula>
    </cfRule>
  </conditionalFormatting>
  <conditionalFormatting sqref="Q11:R11 Q13:R14 Q18:R20">
    <cfRule type="cellIs" dxfId="593" priority="275" stopIfTrue="1" operator="equal">
      <formula>"O"</formula>
    </cfRule>
  </conditionalFormatting>
  <conditionalFormatting sqref="R5:S6 O5:O6 O8:O9 R8:S9">
    <cfRule type="cellIs" dxfId="592" priority="274" stopIfTrue="1" operator="equal">
      <formula>"N0 Aceptable con control especifico"</formula>
    </cfRule>
  </conditionalFormatting>
  <conditionalFormatting sqref="O5:O6 O8:O9">
    <cfRule type="cellIs" dxfId="591" priority="273" stopIfTrue="1" operator="equal">
      <formula>"o"</formula>
    </cfRule>
  </conditionalFormatting>
  <conditionalFormatting sqref="Q5:R6 Q8:R9">
    <cfRule type="cellIs" dxfId="590" priority="272" stopIfTrue="1" operator="equal">
      <formula>"O"</formula>
    </cfRule>
  </conditionalFormatting>
  <conditionalFormatting sqref="O8 O6">
    <cfRule type="colorScale" priority="269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589" priority="270" stopIfTrue="1" operator="equal">
      <formula>"ACEPTABLE"</formula>
    </cfRule>
    <cfRule type="cellIs" dxfId="588" priority="271" stopIfTrue="1" operator="equal">
      <formula>"NO ACEPTABLE"</formula>
    </cfRule>
  </conditionalFormatting>
  <conditionalFormatting sqref="R8 R6">
    <cfRule type="colorScale" priority="266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587" priority="267" stopIfTrue="1" operator="equal">
      <formula>"ACEPTABLE"</formula>
    </cfRule>
    <cfRule type="cellIs" dxfId="586" priority="268" stopIfTrue="1" operator="equal">
      <formula>"NO ACEPTABLE"</formula>
    </cfRule>
  </conditionalFormatting>
  <conditionalFormatting sqref="S8 S6">
    <cfRule type="colorScale" priority="263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585" priority="264" stopIfTrue="1" operator="equal">
      <formula>"ACEPTABLE"</formula>
    </cfRule>
    <cfRule type="cellIs" dxfId="584" priority="265" stopIfTrue="1" operator="equal">
      <formula>"NO ACEPTABLE"</formula>
    </cfRule>
  </conditionalFormatting>
  <conditionalFormatting sqref="O5">
    <cfRule type="colorScale" priority="260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583" priority="261" stopIfTrue="1" operator="equal">
      <formula>"ACEPTABLE"</formula>
    </cfRule>
    <cfRule type="cellIs" dxfId="582" priority="262" stopIfTrue="1" operator="equal">
      <formula>"NO ACEPTABLE"</formula>
    </cfRule>
  </conditionalFormatting>
  <conditionalFormatting sqref="R5">
    <cfRule type="colorScale" priority="257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581" priority="258" stopIfTrue="1" operator="equal">
      <formula>"ACEPTABLE"</formula>
    </cfRule>
    <cfRule type="cellIs" dxfId="580" priority="259" stopIfTrue="1" operator="equal">
      <formula>"NO ACEPTABLE"</formula>
    </cfRule>
  </conditionalFormatting>
  <conditionalFormatting sqref="S5">
    <cfRule type="colorScale" priority="254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579" priority="255" stopIfTrue="1" operator="equal">
      <formula>"ACEPTABLE"</formula>
    </cfRule>
    <cfRule type="cellIs" dxfId="578" priority="256" stopIfTrue="1" operator="equal">
      <formula>"NO ACEPTABLE"</formula>
    </cfRule>
  </conditionalFormatting>
  <conditionalFormatting sqref="O8">
    <cfRule type="colorScale" priority="251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577" priority="252" stopIfTrue="1" operator="equal">
      <formula>"ACEPTABLE"</formula>
    </cfRule>
    <cfRule type="cellIs" dxfId="576" priority="253" stopIfTrue="1" operator="equal">
      <formula>"NO ACEPTABLE"</formula>
    </cfRule>
  </conditionalFormatting>
  <conditionalFormatting sqref="R8">
    <cfRule type="colorScale" priority="248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575" priority="249" stopIfTrue="1" operator="equal">
      <formula>"ACEPTABLE"</formula>
    </cfRule>
    <cfRule type="cellIs" dxfId="574" priority="250" stopIfTrue="1" operator="equal">
      <formula>"NO ACEPTABLE"</formula>
    </cfRule>
  </conditionalFormatting>
  <conditionalFormatting sqref="S8">
    <cfRule type="colorScale" priority="245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573" priority="246" stopIfTrue="1" operator="equal">
      <formula>"ACEPTABLE"</formula>
    </cfRule>
    <cfRule type="cellIs" dxfId="572" priority="247" stopIfTrue="1" operator="equal">
      <formula>"NO ACEPTABLE"</formula>
    </cfRule>
  </conditionalFormatting>
  <conditionalFormatting sqref="O10 R10:S10">
    <cfRule type="cellIs" dxfId="571" priority="244" stopIfTrue="1" operator="equal">
      <formula>"N0 Aceptable con control especifico"</formula>
    </cfRule>
  </conditionalFormatting>
  <conditionalFormatting sqref="O10">
    <cfRule type="cellIs" dxfId="570" priority="243" stopIfTrue="1" operator="equal">
      <formula>"o"</formula>
    </cfRule>
  </conditionalFormatting>
  <conditionalFormatting sqref="Q10:R10">
    <cfRule type="cellIs" dxfId="569" priority="242" stopIfTrue="1" operator="equal">
      <formula>"O"</formula>
    </cfRule>
  </conditionalFormatting>
  <conditionalFormatting sqref="O10">
    <cfRule type="colorScale" priority="239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568" priority="240" stopIfTrue="1" operator="equal">
      <formula>"ACEPTABLE"</formula>
    </cfRule>
    <cfRule type="cellIs" dxfId="567" priority="241" stopIfTrue="1" operator="equal">
      <formula>"NO ACEPTABLE"</formula>
    </cfRule>
  </conditionalFormatting>
  <conditionalFormatting sqref="R10">
    <cfRule type="colorScale" priority="236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566" priority="237" stopIfTrue="1" operator="equal">
      <formula>"ACEPTABLE"</formula>
    </cfRule>
    <cfRule type="cellIs" dxfId="565" priority="238" stopIfTrue="1" operator="equal">
      <formula>"NO ACEPTABLE"</formula>
    </cfRule>
  </conditionalFormatting>
  <conditionalFormatting sqref="S10">
    <cfRule type="colorScale" priority="233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564" priority="234" stopIfTrue="1" operator="equal">
      <formula>"ACEPTABLE"</formula>
    </cfRule>
    <cfRule type="cellIs" dxfId="563" priority="235" stopIfTrue="1" operator="equal">
      <formula>"NO ACEPTABLE"</formula>
    </cfRule>
  </conditionalFormatting>
  <conditionalFormatting sqref="O12 R12:S12">
    <cfRule type="cellIs" dxfId="562" priority="232" stopIfTrue="1" operator="equal">
      <formula>"N0 Aceptable con control especifico"</formula>
    </cfRule>
  </conditionalFormatting>
  <conditionalFormatting sqref="O12">
    <cfRule type="cellIs" dxfId="561" priority="231" stopIfTrue="1" operator="equal">
      <formula>"o"</formula>
    </cfRule>
  </conditionalFormatting>
  <conditionalFormatting sqref="Q12:R12">
    <cfRule type="cellIs" dxfId="560" priority="230" stopIfTrue="1" operator="equal">
      <formula>"O"</formula>
    </cfRule>
  </conditionalFormatting>
  <conditionalFormatting sqref="O12">
    <cfRule type="colorScale" priority="227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559" priority="228" stopIfTrue="1" operator="equal">
      <formula>"ACEPTABLE"</formula>
    </cfRule>
    <cfRule type="cellIs" dxfId="558" priority="229" stopIfTrue="1" operator="equal">
      <formula>"NO ACEPTABLE"</formula>
    </cfRule>
  </conditionalFormatting>
  <conditionalFormatting sqref="R12">
    <cfRule type="colorScale" priority="224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557" priority="225" stopIfTrue="1" operator="equal">
      <formula>"ACEPTABLE"</formula>
    </cfRule>
    <cfRule type="cellIs" dxfId="556" priority="226" stopIfTrue="1" operator="equal">
      <formula>"NO ACEPTABLE"</formula>
    </cfRule>
  </conditionalFormatting>
  <conditionalFormatting sqref="S12">
    <cfRule type="colorScale" priority="221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555" priority="222" stopIfTrue="1" operator="equal">
      <formula>"ACEPTABLE"</formula>
    </cfRule>
    <cfRule type="cellIs" dxfId="554" priority="223" stopIfTrue="1" operator="equal">
      <formula>"NO ACEPTABLE"</formula>
    </cfRule>
  </conditionalFormatting>
  <conditionalFormatting sqref="O11">
    <cfRule type="colorScale" priority="218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553" priority="219" stopIfTrue="1" operator="equal">
      <formula>"ACEPTABLE"</formula>
    </cfRule>
    <cfRule type="cellIs" dxfId="552" priority="220" stopIfTrue="1" operator="equal">
      <formula>"NO ACEPTABLE"</formula>
    </cfRule>
  </conditionalFormatting>
  <conditionalFormatting sqref="R11">
    <cfRule type="colorScale" priority="215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551" priority="216" stopIfTrue="1" operator="equal">
      <formula>"ACEPTABLE"</formula>
    </cfRule>
    <cfRule type="cellIs" dxfId="550" priority="217" stopIfTrue="1" operator="equal">
      <formula>"NO ACEPTABLE"</formula>
    </cfRule>
  </conditionalFormatting>
  <conditionalFormatting sqref="S11">
    <cfRule type="colorScale" priority="212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549" priority="213" stopIfTrue="1" operator="equal">
      <formula>"ACEPTABLE"</formula>
    </cfRule>
    <cfRule type="cellIs" dxfId="548" priority="214" stopIfTrue="1" operator="equal">
      <formula>"NO ACEPTABLE"</formula>
    </cfRule>
  </conditionalFormatting>
  <conditionalFormatting sqref="O14">
    <cfRule type="colorScale" priority="155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547" priority="156" stopIfTrue="1" operator="equal">
      <formula>"ACEPTABLE"</formula>
    </cfRule>
    <cfRule type="cellIs" dxfId="546" priority="157" stopIfTrue="1" operator="equal">
      <formula>"NO ACEPTABLE"</formula>
    </cfRule>
  </conditionalFormatting>
  <conditionalFormatting sqref="R14">
    <cfRule type="colorScale" priority="152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545" priority="153" stopIfTrue="1" operator="equal">
      <formula>"ACEPTABLE"</formula>
    </cfRule>
    <cfRule type="cellIs" dxfId="544" priority="154" stopIfTrue="1" operator="equal">
      <formula>"NO ACEPTABLE"</formula>
    </cfRule>
  </conditionalFormatting>
  <conditionalFormatting sqref="S14">
    <cfRule type="colorScale" priority="149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543" priority="150" stopIfTrue="1" operator="equal">
      <formula>"ACEPTABLE"</formula>
    </cfRule>
    <cfRule type="cellIs" dxfId="542" priority="151" stopIfTrue="1" operator="equal">
      <formula>"NO ACEPTABLE"</formula>
    </cfRule>
  </conditionalFormatting>
  <conditionalFormatting sqref="O18">
    <cfRule type="colorScale" priority="146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541" priority="147" stopIfTrue="1" operator="equal">
      <formula>"ACEPTABLE"</formula>
    </cfRule>
    <cfRule type="cellIs" dxfId="540" priority="148" stopIfTrue="1" operator="equal">
      <formula>"NO ACEPTABLE"</formula>
    </cfRule>
  </conditionalFormatting>
  <conditionalFormatting sqref="R18">
    <cfRule type="colorScale" priority="143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539" priority="144" stopIfTrue="1" operator="equal">
      <formula>"ACEPTABLE"</formula>
    </cfRule>
    <cfRule type="cellIs" dxfId="538" priority="145" stopIfTrue="1" operator="equal">
      <formula>"NO ACEPTABLE"</formula>
    </cfRule>
  </conditionalFormatting>
  <conditionalFormatting sqref="S18">
    <cfRule type="colorScale" priority="140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537" priority="141" stopIfTrue="1" operator="equal">
      <formula>"ACEPTABLE"</formula>
    </cfRule>
    <cfRule type="cellIs" dxfId="536" priority="142" stopIfTrue="1" operator="equal">
      <formula>"NO ACEPTABLE"</formula>
    </cfRule>
  </conditionalFormatting>
  <conditionalFormatting sqref="O20">
    <cfRule type="colorScale" priority="137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535" priority="138" stopIfTrue="1" operator="equal">
      <formula>"ACEPTABLE"</formula>
    </cfRule>
    <cfRule type="cellIs" dxfId="534" priority="139" stopIfTrue="1" operator="equal">
      <formula>"NO ACEPTABLE"</formula>
    </cfRule>
  </conditionalFormatting>
  <conditionalFormatting sqref="R20">
    <cfRule type="colorScale" priority="134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533" priority="135" stopIfTrue="1" operator="equal">
      <formula>"ACEPTABLE"</formula>
    </cfRule>
    <cfRule type="cellIs" dxfId="532" priority="136" stopIfTrue="1" operator="equal">
      <formula>"NO ACEPTABLE"</formula>
    </cfRule>
  </conditionalFormatting>
  <conditionalFormatting sqref="S20">
    <cfRule type="colorScale" priority="131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531" priority="132" stopIfTrue="1" operator="equal">
      <formula>"ACEPTABLE"</formula>
    </cfRule>
    <cfRule type="cellIs" dxfId="530" priority="133" stopIfTrue="1" operator="equal">
      <formula>"NO ACEPTABLE"</formula>
    </cfRule>
  </conditionalFormatting>
  <conditionalFormatting sqref="O19:O20">
    <cfRule type="colorScale" priority="128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529" priority="129" stopIfTrue="1" operator="equal">
      <formula>"ACEPTABLE"</formula>
    </cfRule>
    <cfRule type="cellIs" dxfId="528" priority="130" stopIfTrue="1" operator="equal">
      <formula>"NO ACEPTABLE"</formula>
    </cfRule>
  </conditionalFormatting>
  <conditionalFormatting sqref="R19:R20">
    <cfRule type="colorScale" priority="125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527" priority="126" stopIfTrue="1" operator="equal">
      <formula>"ACEPTABLE"</formula>
    </cfRule>
    <cfRule type="cellIs" dxfId="526" priority="127" stopIfTrue="1" operator="equal">
      <formula>"NO ACEPTABLE"</formula>
    </cfRule>
  </conditionalFormatting>
  <conditionalFormatting sqref="S19:S20">
    <cfRule type="colorScale" priority="122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525" priority="123" stopIfTrue="1" operator="equal">
      <formula>"ACEPTABLE"</formula>
    </cfRule>
    <cfRule type="cellIs" dxfId="524" priority="124" stopIfTrue="1" operator="equal">
      <formula>"NO ACEPTABLE"</formula>
    </cfRule>
  </conditionalFormatting>
  <conditionalFormatting sqref="O21 R21:S21">
    <cfRule type="cellIs" dxfId="523" priority="121" stopIfTrue="1" operator="equal">
      <formula>"N0 Aceptable con control especifico"</formula>
    </cfRule>
  </conditionalFormatting>
  <conditionalFormatting sqref="O21">
    <cfRule type="cellIs" dxfId="522" priority="120" stopIfTrue="1" operator="equal">
      <formula>"o"</formula>
    </cfRule>
  </conditionalFormatting>
  <conditionalFormatting sqref="Q21:R21">
    <cfRule type="cellIs" dxfId="521" priority="119" stopIfTrue="1" operator="equal">
      <formula>"O"</formula>
    </cfRule>
  </conditionalFormatting>
  <conditionalFormatting sqref="O21">
    <cfRule type="colorScale" priority="116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520" priority="117" stopIfTrue="1" operator="equal">
      <formula>"ACEPTABLE"</formula>
    </cfRule>
    <cfRule type="cellIs" dxfId="519" priority="118" stopIfTrue="1" operator="equal">
      <formula>"NO ACEPTABLE"</formula>
    </cfRule>
  </conditionalFormatting>
  <conditionalFormatting sqref="R21">
    <cfRule type="colorScale" priority="113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518" priority="114" stopIfTrue="1" operator="equal">
      <formula>"ACEPTABLE"</formula>
    </cfRule>
    <cfRule type="cellIs" dxfId="517" priority="115" stopIfTrue="1" operator="equal">
      <formula>"NO ACEPTABLE"</formula>
    </cfRule>
  </conditionalFormatting>
  <conditionalFormatting sqref="S21">
    <cfRule type="colorScale" priority="110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516" priority="111" stopIfTrue="1" operator="equal">
      <formula>"ACEPTABLE"</formula>
    </cfRule>
    <cfRule type="cellIs" dxfId="515" priority="112" stopIfTrue="1" operator="equal">
      <formula>"NO ACEPTABLE"</formula>
    </cfRule>
  </conditionalFormatting>
  <conditionalFormatting sqref="O23 R23:S23">
    <cfRule type="cellIs" dxfId="514" priority="109" stopIfTrue="1" operator="equal">
      <formula>"N0 Aceptable con control especifico"</formula>
    </cfRule>
  </conditionalFormatting>
  <conditionalFormatting sqref="O23">
    <cfRule type="cellIs" dxfId="513" priority="108" stopIfTrue="1" operator="equal">
      <formula>"o"</formula>
    </cfRule>
  </conditionalFormatting>
  <conditionalFormatting sqref="Q23:R23">
    <cfRule type="cellIs" dxfId="512" priority="107" stopIfTrue="1" operator="equal">
      <formula>"O"</formula>
    </cfRule>
  </conditionalFormatting>
  <conditionalFormatting sqref="O23">
    <cfRule type="colorScale" priority="104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511" priority="105" stopIfTrue="1" operator="equal">
      <formula>"ACEPTABLE"</formula>
    </cfRule>
    <cfRule type="cellIs" dxfId="510" priority="106" stopIfTrue="1" operator="equal">
      <formula>"NO ACEPTABLE"</formula>
    </cfRule>
  </conditionalFormatting>
  <conditionalFormatting sqref="R23">
    <cfRule type="colorScale" priority="101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509" priority="102" stopIfTrue="1" operator="equal">
      <formula>"ACEPTABLE"</formula>
    </cfRule>
    <cfRule type="cellIs" dxfId="508" priority="103" stopIfTrue="1" operator="equal">
      <formula>"NO ACEPTABLE"</formula>
    </cfRule>
  </conditionalFormatting>
  <conditionalFormatting sqref="S23">
    <cfRule type="colorScale" priority="98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507" priority="99" stopIfTrue="1" operator="equal">
      <formula>"ACEPTABLE"</formula>
    </cfRule>
    <cfRule type="cellIs" dxfId="506" priority="100" stopIfTrue="1" operator="equal">
      <formula>"NO ACEPTABLE"</formula>
    </cfRule>
  </conditionalFormatting>
  <conditionalFormatting sqref="S22">
    <cfRule type="cellIs" dxfId="505" priority="97" stopIfTrue="1" operator="equal">
      <formula>"N0 Aceptable con control especifico"</formula>
    </cfRule>
  </conditionalFormatting>
  <conditionalFormatting sqref="S22">
    <cfRule type="colorScale" priority="94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504" priority="95" stopIfTrue="1" operator="equal">
      <formula>"ACEPTABLE"</formula>
    </cfRule>
    <cfRule type="cellIs" dxfId="503" priority="96" stopIfTrue="1" operator="equal">
      <formula>"NO ACEPTABLE"</formula>
    </cfRule>
  </conditionalFormatting>
  <conditionalFormatting sqref="S22">
    <cfRule type="colorScale" priority="91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502" priority="92" stopIfTrue="1" operator="equal">
      <formula>"ACEPTABLE"</formula>
    </cfRule>
    <cfRule type="cellIs" dxfId="501" priority="93" stopIfTrue="1" operator="equal">
      <formula>"NO ACEPTABLE"</formula>
    </cfRule>
  </conditionalFormatting>
  <conditionalFormatting sqref="R22 O22">
    <cfRule type="cellIs" dxfId="500" priority="90" stopIfTrue="1" operator="equal">
      <formula>"N0 Aceptable con control especifico"</formula>
    </cfRule>
  </conditionalFormatting>
  <conditionalFormatting sqref="O22">
    <cfRule type="cellIs" dxfId="499" priority="89" stopIfTrue="1" operator="equal">
      <formula>"o"</formula>
    </cfRule>
  </conditionalFormatting>
  <conditionalFormatting sqref="Q22:R22">
    <cfRule type="cellIs" dxfId="498" priority="88" stopIfTrue="1" operator="equal">
      <formula>"O"</formula>
    </cfRule>
  </conditionalFormatting>
  <conditionalFormatting sqref="O22">
    <cfRule type="colorScale" priority="85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497" priority="86" stopIfTrue="1" operator="equal">
      <formula>"ACEPTABLE"</formula>
    </cfRule>
    <cfRule type="cellIs" dxfId="496" priority="87" stopIfTrue="1" operator="equal">
      <formula>"NO ACEPTABLE"</formula>
    </cfRule>
  </conditionalFormatting>
  <conditionalFormatting sqref="R22">
    <cfRule type="colorScale" priority="82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495" priority="83" stopIfTrue="1" operator="equal">
      <formula>"ACEPTABLE"</formula>
    </cfRule>
    <cfRule type="cellIs" dxfId="494" priority="84" stopIfTrue="1" operator="equal">
      <formula>"NO ACEPTABLE"</formula>
    </cfRule>
  </conditionalFormatting>
  <conditionalFormatting sqref="O13">
    <cfRule type="colorScale" priority="278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493" priority="279" stopIfTrue="1" operator="equal">
      <formula>"ACEPTABLE"</formula>
    </cfRule>
    <cfRule type="cellIs" dxfId="492" priority="280" stopIfTrue="1" operator="equal">
      <formula>"NO ACEPTABLE"</formula>
    </cfRule>
  </conditionalFormatting>
  <conditionalFormatting sqref="R13">
    <cfRule type="colorScale" priority="281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491" priority="282" stopIfTrue="1" operator="equal">
      <formula>"ACEPTABLE"</formula>
    </cfRule>
    <cfRule type="cellIs" dxfId="490" priority="283" stopIfTrue="1" operator="equal">
      <formula>"NO ACEPTABLE"</formula>
    </cfRule>
  </conditionalFormatting>
  <conditionalFormatting sqref="S13">
    <cfRule type="colorScale" priority="284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489" priority="285" stopIfTrue="1" operator="equal">
      <formula>"ACEPTABLE"</formula>
    </cfRule>
    <cfRule type="cellIs" dxfId="488" priority="286" stopIfTrue="1" operator="equal">
      <formula>"NO ACEPTABLE"</formula>
    </cfRule>
  </conditionalFormatting>
  <conditionalFormatting sqref="O9">
    <cfRule type="colorScale" priority="287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487" priority="288" stopIfTrue="1" operator="equal">
      <formula>"ACEPTABLE"</formula>
    </cfRule>
    <cfRule type="cellIs" dxfId="486" priority="289" stopIfTrue="1" operator="equal">
      <formula>"NO ACEPTABLE"</formula>
    </cfRule>
  </conditionalFormatting>
  <conditionalFormatting sqref="R9">
    <cfRule type="colorScale" priority="290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485" priority="291" stopIfTrue="1" operator="equal">
      <formula>"ACEPTABLE"</formula>
    </cfRule>
    <cfRule type="cellIs" dxfId="484" priority="292" stopIfTrue="1" operator="equal">
      <formula>"NO ACEPTABLE"</formula>
    </cfRule>
  </conditionalFormatting>
  <conditionalFormatting sqref="S9">
    <cfRule type="colorScale" priority="293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483" priority="294" stopIfTrue="1" operator="equal">
      <formula>"ACEPTABLE"</formula>
    </cfRule>
    <cfRule type="cellIs" dxfId="482" priority="295" stopIfTrue="1" operator="equal">
      <formula>"NO ACEPTABLE"</formula>
    </cfRule>
  </conditionalFormatting>
  <conditionalFormatting sqref="R24:S24 O24">
    <cfRule type="cellIs" dxfId="481" priority="81" stopIfTrue="1" operator="equal">
      <formula>"N0 Aceptable con control especifico"</formula>
    </cfRule>
  </conditionalFormatting>
  <conditionalFormatting sqref="O24">
    <cfRule type="cellIs" dxfId="480" priority="80" stopIfTrue="1" operator="equal">
      <formula>"o"</formula>
    </cfRule>
  </conditionalFormatting>
  <conditionalFormatting sqref="Q24:R24">
    <cfRule type="cellIs" dxfId="479" priority="79" stopIfTrue="1" operator="equal">
      <formula>"O"</formula>
    </cfRule>
  </conditionalFormatting>
  <conditionalFormatting sqref="O24">
    <cfRule type="colorScale" priority="76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478" priority="77" stopIfTrue="1" operator="equal">
      <formula>"ACEPTABLE"</formula>
    </cfRule>
    <cfRule type="cellIs" dxfId="477" priority="78" stopIfTrue="1" operator="equal">
      <formula>"NO ACEPTABLE"</formula>
    </cfRule>
  </conditionalFormatting>
  <conditionalFormatting sqref="R24">
    <cfRule type="colorScale" priority="73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476" priority="74" stopIfTrue="1" operator="equal">
      <formula>"ACEPTABLE"</formula>
    </cfRule>
    <cfRule type="cellIs" dxfId="475" priority="75" stopIfTrue="1" operator="equal">
      <formula>"NO ACEPTABLE"</formula>
    </cfRule>
  </conditionalFormatting>
  <conditionalFormatting sqref="S24">
    <cfRule type="colorScale" priority="70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474" priority="71" stopIfTrue="1" operator="equal">
      <formula>"ACEPTABLE"</formula>
    </cfRule>
    <cfRule type="cellIs" dxfId="473" priority="72" stopIfTrue="1" operator="equal">
      <formula>"NO ACEPTABLE"</formula>
    </cfRule>
  </conditionalFormatting>
  <conditionalFormatting sqref="O25 R25:S25">
    <cfRule type="cellIs" dxfId="472" priority="60" stopIfTrue="1" operator="equal">
      <formula>"N0 Aceptable con control especifico"</formula>
    </cfRule>
  </conditionalFormatting>
  <conditionalFormatting sqref="O25">
    <cfRule type="cellIs" dxfId="471" priority="59" stopIfTrue="1" operator="equal">
      <formula>"o"</formula>
    </cfRule>
  </conditionalFormatting>
  <conditionalFormatting sqref="Q25:R25">
    <cfRule type="cellIs" dxfId="470" priority="58" stopIfTrue="1" operator="equal">
      <formula>"O"</formula>
    </cfRule>
  </conditionalFormatting>
  <conditionalFormatting sqref="O25">
    <cfRule type="colorScale" priority="61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469" priority="62" stopIfTrue="1" operator="equal">
      <formula>"ACEPTABLE"</formula>
    </cfRule>
    <cfRule type="cellIs" dxfId="468" priority="63" stopIfTrue="1" operator="equal">
      <formula>"NO ACEPTABLE"</formula>
    </cfRule>
  </conditionalFormatting>
  <conditionalFormatting sqref="R25">
    <cfRule type="colorScale" priority="64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467" priority="65" stopIfTrue="1" operator="equal">
      <formula>"ACEPTABLE"</formula>
    </cfRule>
    <cfRule type="cellIs" dxfId="466" priority="66" stopIfTrue="1" operator="equal">
      <formula>"NO ACEPTABLE"</formula>
    </cfRule>
  </conditionalFormatting>
  <conditionalFormatting sqref="S25">
    <cfRule type="colorScale" priority="67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465" priority="68" stopIfTrue="1" operator="equal">
      <formula>"ACEPTABLE"</formula>
    </cfRule>
    <cfRule type="cellIs" dxfId="464" priority="69" stopIfTrue="1" operator="equal">
      <formula>"NO ACEPTABLE"</formula>
    </cfRule>
  </conditionalFormatting>
  <conditionalFormatting sqref="R15:S15 O15">
    <cfRule type="cellIs" dxfId="463" priority="57" stopIfTrue="1" operator="equal">
      <formula>"N0 Aceptable con control especifico"</formula>
    </cfRule>
  </conditionalFormatting>
  <conditionalFormatting sqref="O15">
    <cfRule type="cellIs" dxfId="462" priority="56" stopIfTrue="1" operator="equal">
      <formula>"o"</formula>
    </cfRule>
  </conditionalFormatting>
  <conditionalFormatting sqref="Q15:R15">
    <cfRule type="cellIs" dxfId="461" priority="55" stopIfTrue="1" operator="equal">
      <formula>"O"</formula>
    </cfRule>
  </conditionalFormatting>
  <conditionalFormatting sqref="O15">
    <cfRule type="colorScale" priority="52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460" priority="53" stopIfTrue="1" operator="equal">
      <formula>"ACEPTABLE"</formula>
    </cfRule>
    <cfRule type="cellIs" dxfId="459" priority="54" stopIfTrue="1" operator="equal">
      <formula>"NO ACEPTABLE"</formula>
    </cfRule>
  </conditionalFormatting>
  <conditionalFormatting sqref="R15">
    <cfRule type="colorScale" priority="49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458" priority="50" stopIfTrue="1" operator="equal">
      <formula>"ACEPTABLE"</formula>
    </cfRule>
    <cfRule type="cellIs" dxfId="457" priority="51" stopIfTrue="1" operator="equal">
      <formula>"NO ACEPTABLE"</formula>
    </cfRule>
  </conditionalFormatting>
  <conditionalFormatting sqref="S15">
    <cfRule type="colorScale" priority="46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456" priority="47" stopIfTrue="1" operator="equal">
      <formula>"ACEPTABLE"</formula>
    </cfRule>
    <cfRule type="cellIs" dxfId="455" priority="48" stopIfTrue="1" operator="equal">
      <formula>"NO ACEPTABLE"</formula>
    </cfRule>
  </conditionalFormatting>
  <conditionalFormatting sqref="Q16:R16">
    <cfRule type="cellIs" dxfId="454" priority="34" stopIfTrue="1" operator="equal">
      <formula>"O"</formula>
    </cfRule>
  </conditionalFormatting>
  <conditionalFormatting sqref="O16 R16:S16">
    <cfRule type="cellIs" dxfId="453" priority="36" stopIfTrue="1" operator="equal">
      <formula>"N0 Aceptable con control especifico"</formula>
    </cfRule>
  </conditionalFormatting>
  <conditionalFormatting sqref="O16">
    <cfRule type="cellIs" dxfId="452" priority="35" stopIfTrue="1" operator="equal">
      <formula>"o"</formula>
    </cfRule>
  </conditionalFormatting>
  <conditionalFormatting sqref="O16">
    <cfRule type="colorScale" priority="37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451" priority="38" stopIfTrue="1" operator="equal">
      <formula>"ACEPTABLE"</formula>
    </cfRule>
    <cfRule type="cellIs" dxfId="450" priority="39" stopIfTrue="1" operator="equal">
      <formula>"NO ACEPTABLE"</formula>
    </cfRule>
  </conditionalFormatting>
  <conditionalFormatting sqref="R16">
    <cfRule type="colorScale" priority="40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449" priority="41" stopIfTrue="1" operator="equal">
      <formula>"ACEPTABLE"</formula>
    </cfRule>
    <cfRule type="cellIs" dxfId="448" priority="42" stopIfTrue="1" operator="equal">
      <formula>"NO ACEPTABLE"</formula>
    </cfRule>
  </conditionalFormatting>
  <conditionalFormatting sqref="S16">
    <cfRule type="colorScale" priority="43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447" priority="44" stopIfTrue="1" operator="equal">
      <formula>"ACEPTABLE"</formula>
    </cfRule>
    <cfRule type="cellIs" dxfId="446" priority="45" stopIfTrue="1" operator="equal">
      <formula>"NO ACEPTABLE"</formula>
    </cfRule>
  </conditionalFormatting>
  <conditionalFormatting sqref="R17:S17 O17">
    <cfRule type="cellIs" dxfId="445" priority="33" stopIfTrue="1" operator="equal">
      <formula>"N0 Aceptable con control especifico"</formula>
    </cfRule>
  </conditionalFormatting>
  <conditionalFormatting sqref="O17">
    <cfRule type="cellIs" dxfId="444" priority="32" stopIfTrue="1" operator="equal">
      <formula>"o"</formula>
    </cfRule>
  </conditionalFormatting>
  <conditionalFormatting sqref="Q17:R17">
    <cfRule type="cellIs" dxfId="443" priority="31" stopIfTrue="1" operator="equal">
      <formula>"O"</formula>
    </cfRule>
  </conditionalFormatting>
  <conditionalFormatting sqref="O17">
    <cfRule type="colorScale" priority="28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442" priority="29" stopIfTrue="1" operator="equal">
      <formula>"ACEPTABLE"</formula>
    </cfRule>
    <cfRule type="cellIs" dxfId="441" priority="30" stopIfTrue="1" operator="equal">
      <formula>"NO ACEPTABLE"</formula>
    </cfRule>
  </conditionalFormatting>
  <conditionalFormatting sqref="R17">
    <cfRule type="colorScale" priority="25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440" priority="26" stopIfTrue="1" operator="equal">
      <formula>"ACEPTABLE"</formula>
    </cfRule>
    <cfRule type="cellIs" dxfId="439" priority="27" stopIfTrue="1" operator="equal">
      <formula>"NO ACEPTABLE"</formula>
    </cfRule>
  </conditionalFormatting>
  <conditionalFormatting sqref="S17">
    <cfRule type="colorScale" priority="22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438" priority="23" stopIfTrue="1" operator="equal">
      <formula>"ACEPTABLE"</formula>
    </cfRule>
    <cfRule type="cellIs" dxfId="437" priority="24" stopIfTrue="1" operator="equal">
      <formula>"NO ACEPTABLE"</formula>
    </cfRule>
  </conditionalFormatting>
  <conditionalFormatting sqref="O7 R7:S7">
    <cfRule type="cellIs" dxfId="436" priority="12" stopIfTrue="1" operator="equal">
      <formula>"N0 Aceptable con control especifico"</formula>
    </cfRule>
  </conditionalFormatting>
  <conditionalFormatting sqref="O7">
    <cfRule type="cellIs" dxfId="435" priority="11" stopIfTrue="1" operator="equal">
      <formula>"o"</formula>
    </cfRule>
  </conditionalFormatting>
  <conditionalFormatting sqref="Q7:R7">
    <cfRule type="cellIs" dxfId="434" priority="10" stopIfTrue="1" operator="equal">
      <formula>"O"</formula>
    </cfRule>
  </conditionalFormatting>
  <conditionalFormatting sqref="O7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433" priority="8" stopIfTrue="1" operator="equal">
      <formula>"ACEPTABLE"</formula>
    </cfRule>
    <cfRule type="cellIs" dxfId="432" priority="9" stopIfTrue="1" operator="equal">
      <formula>"NO ACEPTABLE"</formula>
    </cfRule>
  </conditionalFormatting>
  <conditionalFormatting sqref="R7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431" priority="5" stopIfTrue="1" operator="equal">
      <formula>"ACEPTABLE"</formula>
    </cfRule>
    <cfRule type="cellIs" dxfId="430" priority="6" stopIfTrue="1" operator="equal">
      <formula>"NO ACEPTABLE"</formula>
    </cfRule>
  </conditionalFormatting>
  <conditionalFormatting sqref="S7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429" priority="2" stopIfTrue="1" operator="equal">
      <formula>"ACEPTABLE"</formula>
    </cfRule>
    <cfRule type="cellIs" dxfId="428" priority="3" stopIfTrue="1" operator="equal">
      <formula>"NO ACEPTABLE"</formula>
    </cfRule>
  </conditionalFormatting>
  <conditionalFormatting sqref="O7">
    <cfRule type="colorScale" priority="13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427" priority="14" stopIfTrue="1" operator="equal">
      <formula>"ACEPTABLE"</formula>
    </cfRule>
    <cfRule type="cellIs" dxfId="426" priority="15" stopIfTrue="1" operator="equal">
      <formula>"NO ACEPTABLE"</formula>
    </cfRule>
  </conditionalFormatting>
  <conditionalFormatting sqref="R7">
    <cfRule type="colorScale" priority="16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425" priority="17" stopIfTrue="1" operator="equal">
      <formula>"ACEPTABLE"</formula>
    </cfRule>
    <cfRule type="cellIs" dxfId="424" priority="18" stopIfTrue="1" operator="equal">
      <formula>"NO ACEPTABLE"</formula>
    </cfRule>
  </conditionalFormatting>
  <conditionalFormatting sqref="S7">
    <cfRule type="colorScale" priority="19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423" priority="20" stopIfTrue="1" operator="equal">
      <formula>"ACEPTABLE"</formula>
    </cfRule>
    <cfRule type="cellIs" dxfId="422" priority="21" stopIfTrue="1" operator="equal">
      <formula>"NO ACEPTABLE"</formula>
    </cfRule>
  </conditionalFormatting>
  <printOptions horizontalCentered="1"/>
  <pageMargins left="3.937007874015748E-2" right="0.11811023622047245" top="0.51181102362204722" bottom="0.74803149606299213" header="0.15748031496062992" footer="0.31496062992125984"/>
  <pageSetup paperSize="9" scale="26" orientation="landscape" r:id="rId1"/>
  <colBreaks count="1" manualBreakCount="1">
    <brk id="30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Hoja1!$B$2:$B$5</xm:f>
          </x14:formula1>
          <xm:sqref>L5:L23</xm:sqref>
        </x14:dataValidation>
        <x14:dataValidation type="list" allowBlank="1" showInputMessage="1" showErrorMessage="1">
          <x14:formula1>
            <xm:f>Hoja1!$C$2:$C$5</xm:f>
          </x14:formula1>
          <xm:sqref>M5:M23</xm:sqref>
        </x14:dataValidation>
        <x14:dataValidation type="list" allowBlank="1" showInputMessage="1" showErrorMessage="1">
          <x14:formula1>
            <xm:f>Hoja1!$D$2:$D$5</xm:f>
          </x14:formula1>
          <xm:sqref>P18:P23 P5:P16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tabColor theme="6" tint="-0.499984740745262"/>
  </sheetPr>
  <dimension ref="A1:AI57"/>
  <sheetViews>
    <sheetView topLeftCell="A4" zoomScale="40" zoomScaleNormal="40" zoomScaleSheetLayoutView="70" workbookViewId="0">
      <pane xSplit="10" ySplit="1" topLeftCell="M51" activePane="bottomRight" state="frozen"/>
      <selection pane="topRight" activeCell="K4" sqref="K4"/>
      <selection pane="bottomLeft" activeCell="A5" sqref="A5"/>
      <selection pane="bottomRight" activeCell="N56" sqref="N56"/>
    </sheetView>
  </sheetViews>
  <sheetFormatPr baseColWidth="10" defaultColWidth="11.42578125" defaultRowHeight="16.5" x14ac:dyDescent="0.3"/>
  <cols>
    <col min="1" max="1" width="10" style="2" customWidth="1"/>
    <col min="2" max="2" width="11.42578125" style="2"/>
    <col min="3" max="3" width="13" style="2" customWidth="1"/>
    <col min="4" max="4" width="16.7109375" style="2" customWidth="1"/>
    <col min="5" max="5" width="11.42578125" style="2"/>
    <col min="6" max="6" width="24.28515625" style="2" customWidth="1"/>
    <col min="7" max="7" width="21" style="2" customWidth="1"/>
    <col min="8" max="8" width="24.28515625" style="2" customWidth="1"/>
    <col min="9" max="10" width="16.42578125" style="2" customWidth="1"/>
    <col min="11" max="11" width="16.7109375" style="2" customWidth="1"/>
    <col min="12" max="14" width="11.42578125" style="2" bestFit="1" customWidth="1"/>
    <col min="15" max="15" width="11.42578125" style="2"/>
    <col min="16" max="16" width="11.42578125" style="2" bestFit="1" customWidth="1"/>
    <col min="17" max="17" width="14.42578125" style="2" bestFit="1" customWidth="1"/>
    <col min="18" max="18" width="11.42578125" style="2"/>
    <col min="19" max="19" width="16.42578125" style="2" customWidth="1"/>
    <col min="20" max="21" width="11.42578125" style="2" bestFit="1" customWidth="1"/>
    <col min="22" max="22" width="19" style="2" customWidth="1"/>
    <col min="23" max="23" width="14.140625" style="2" customWidth="1"/>
    <col min="24" max="24" width="13.42578125" style="2" customWidth="1"/>
    <col min="25" max="25" width="12" style="2" customWidth="1"/>
    <col min="26" max="26" width="14.28515625" style="2" customWidth="1"/>
    <col min="27" max="27" width="24" style="2" customWidth="1"/>
    <col min="28" max="28" width="18.85546875" style="2" customWidth="1"/>
    <col min="29" max="29" width="18.140625" style="2" customWidth="1"/>
    <col min="30" max="30" width="18.85546875" style="2" customWidth="1"/>
    <col min="31" max="16384" width="11.42578125" style="2"/>
  </cols>
  <sheetData>
    <row r="1" spans="1:35" ht="137.25" customHeight="1" thickBot="1" x14ac:dyDescent="0.35">
      <c r="A1" s="120"/>
      <c r="B1" s="121"/>
      <c r="C1" s="121"/>
      <c r="D1" s="121"/>
      <c r="E1" s="121"/>
      <c r="F1" s="121"/>
      <c r="G1" s="150" t="s">
        <v>263</v>
      </c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1"/>
      <c r="U1" s="151"/>
      <c r="V1" s="151"/>
      <c r="W1" s="151"/>
      <c r="X1" s="151"/>
      <c r="Y1" s="151"/>
      <c r="Z1" s="151"/>
      <c r="AA1" s="151"/>
      <c r="AB1" s="151"/>
      <c r="AC1" s="151"/>
      <c r="AD1" s="152"/>
      <c r="AE1" s="1"/>
      <c r="AF1" s="1"/>
      <c r="AG1" s="1"/>
      <c r="AH1" s="1"/>
      <c r="AI1" s="1"/>
    </row>
    <row r="2" spans="1:35" ht="39.950000000000003" customHeight="1" thickBot="1" x14ac:dyDescent="0.35">
      <c r="A2" s="153"/>
      <c r="B2" s="154"/>
      <c r="C2" s="154"/>
      <c r="D2" s="154"/>
      <c r="E2" s="154"/>
      <c r="F2" s="155"/>
      <c r="G2" s="156" t="s">
        <v>264</v>
      </c>
      <c r="H2" s="157"/>
      <c r="I2" s="157"/>
      <c r="J2" s="157"/>
      <c r="K2" s="158" t="s">
        <v>265</v>
      </c>
      <c r="L2" s="159"/>
      <c r="M2" s="159"/>
      <c r="N2" s="159"/>
      <c r="O2" s="159"/>
      <c r="P2" s="160"/>
      <c r="Q2" s="38" t="s">
        <v>266</v>
      </c>
      <c r="R2" s="39"/>
      <c r="S2" s="39"/>
      <c r="T2" s="39"/>
      <c r="U2" s="39"/>
      <c r="V2" s="39"/>
      <c r="W2" s="39"/>
      <c r="X2" s="40"/>
      <c r="Y2" s="161" t="s">
        <v>267</v>
      </c>
      <c r="Z2" s="162"/>
      <c r="AA2" s="162"/>
      <c r="AB2" s="162"/>
      <c r="AC2" s="162"/>
      <c r="AD2" s="163"/>
      <c r="AE2" s="1"/>
      <c r="AF2" s="1"/>
      <c r="AG2" s="1"/>
      <c r="AH2" s="1"/>
      <c r="AI2" s="1"/>
    </row>
    <row r="3" spans="1:35" ht="33" x14ac:dyDescent="0.3">
      <c r="A3" s="124" t="s">
        <v>3</v>
      </c>
      <c r="B3" s="126" t="s">
        <v>4</v>
      </c>
      <c r="C3" s="126" t="s">
        <v>5</v>
      </c>
      <c r="D3" s="126" t="s">
        <v>6</v>
      </c>
      <c r="E3" s="128" t="s">
        <v>7</v>
      </c>
      <c r="F3" s="128" t="s">
        <v>8</v>
      </c>
      <c r="G3" s="128"/>
      <c r="H3" s="126" t="s">
        <v>9</v>
      </c>
      <c r="I3" s="128" t="s">
        <v>10</v>
      </c>
      <c r="J3" s="128"/>
      <c r="K3" s="128"/>
      <c r="L3" s="128" t="s">
        <v>11</v>
      </c>
      <c r="M3" s="128"/>
      <c r="N3" s="128"/>
      <c r="O3" s="128"/>
      <c r="P3" s="128"/>
      <c r="Q3" s="128"/>
      <c r="R3" s="128"/>
      <c r="S3" s="3" t="s">
        <v>12</v>
      </c>
      <c r="T3" s="130" t="s">
        <v>13</v>
      </c>
      <c r="U3" s="131"/>
      <c r="V3" s="131"/>
      <c r="W3" s="132"/>
      <c r="X3" s="128" t="s">
        <v>14</v>
      </c>
      <c r="Y3" s="133"/>
      <c r="Z3" s="133"/>
      <c r="AA3" s="133"/>
      <c r="AB3" s="133"/>
      <c r="AC3" s="122" t="s">
        <v>15</v>
      </c>
      <c r="AD3" s="122" t="s">
        <v>16</v>
      </c>
      <c r="AE3" s="1"/>
      <c r="AF3" s="1"/>
      <c r="AG3" s="1"/>
      <c r="AH3" s="1"/>
      <c r="AI3" s="1"/>
    </row>
    <row r="4" spans="1:35" ht="138" thickBot="1" x14ac:dyDescent="0.35">
      <c r="A4" s="125"/>
      <c r="B4" s="127"/>
      <c r="C4" s="127"/>
      <c r="D4" s="127"/>
      <c r="E4" s="129"/>
      <c r="F4" s="4" t="s">
        <v>17</v>
      </c>
      <c r="G4" s="4" t="s">
        <v>18</v>
      </c>
      <c r="H4" s="127"/>
      <c r="I4" s="4" t="s">
        <v>19</v>
      </c>
      <c r="J4" s="4" t="s">
        <v>20</v>
      </c>
      <c r="K4" s="4" t="s">
        <v>21</v>
      </c>
      <c r="L4" s="5" t="s">
        <v>22</v>
      </c>
      <c r="M4" s="5" t="s">
        <v>23</v>
      </c>
      <c r="N4" s="5" t="s">
        <v>24</v>
      </c>
      <c r="O4" s="5" t="s">
        <v>25</v>
      </c>
      <c r="P4" s="5" t="s">
        <v>26</v>
      </c>
      <c r="Q4" s="5" t="s">
        <v>27</v>
      </c>
      <c r="R4" s="5" t="s">
        <v>28</v>
      </c>
      <c r="S4" s="5" t="s">
        <v>29</v>
      </c>
      <c r="T4" s="5" t="s">
        <v>30</v>
      </c>
      <c r="U4" s="5" t="s">
        <v>31</v>
      </c>
      <c r="V4" s="5" t="s">
        <v>32</v>
      </c>
      <c r="W4" s="5" t="s">
        <v>33</v>
      </c>
      <c r="X4" s="5" t="s">
        <v>34</v>
      </c>
      <c r="Y4" s="5" t="s">
        <v>35</v>
      </c>
      <c r="Z4" s="5" t="s">
        <v>36</v>
      </c>
      <c r="AA4" s="5" t="s">
        <v>37</v>
      </c>
      <c r="AB4" s="5" t="s">
        <v>38</v>
      </c>
      <c r="AC4" s="123"/>
      <c r="AD4" s="123"/>
      <c r="AE4" s="1"/>
      <c r="AF4" s="1"/>
      <c r="AG4" s="1"/>
      <c r="AH4" s="1"/>
      <c r="AI4" s="1"/>
    </row>
    <row r="5" spans="1:35" ht="269.25" customHeight="1" thickBot="1" x14ac:dyDescent="0.35">
      <c r="A5" s="103" t="s">
        <v>345</v>
      </c>
      <c r="B5" s="147" t="s">
        <v>228</v>
      </c>
      <c r="C5" s="103" t="s">
        <v>346</v>
      </c>
      <c r="D5" s="103" t="s">
        <v>347</v>
      </c>
      <c r="E5" s="6" t="s">
        <v>42</v>
      </c>
      <c r="F5" s="6" t="s">
        <v>348</v>
      </c>
      <c r="G5" s="6" t="s">
        <v>44</v>
      </c>
      <c r="H5" s="7" t="s">
        <v>45</v>
      </c>
      <c r="I5" s="8" t="s">
        <v>46</v>
      </c>
      <c r="J5" s="9" t="s">
        <v>349</v>
      </c>
      <c r="K5" s="9" t="s">
        <v>46</v>
      </c>
      <c r="L5" s="12">
        <v>2</v>
      </c>
      <c r="M5" s="12">
        <v>3</v>
      </c>
      <c r="N5" s="12">
        <f t="shared" ref="N5:N42" si="0">L5*M5</f>
        <v>6</v>
      </c>
      <c r="O5" s="21" t="str">
        <f t="shared" ref="O5:O40" si="1">IF(N5&lt;2,"O",IF(N5&lt;=4,"(B)",IF(N5&lt;=8,"(M)",IF(N5&lt;=20,"(A)","(MA)"))))</f>
        <v>(M)</v>
      </c>
      <c r="P5" s="12">
        <v>10</v>
      </c>
      <c r="Q5" s="21">
        <f t="shared" ref="Q5:Q42" si="2">P5*N5</f>
        <v>60</v>
      </c>
      <c r="R5" s="21" t="str">
        <f t="shared" ref="R5:R42" si="3">IF(Q5&lt;20,"O",IF(Q5&lt;=20,"IV",IF(Q5&lt;=120,"III",IF(Q5&lt;=500,"II","I"))))</f>
        <v>III</v>
      </c>
      <c r="S5" s="22" t="str">
        <f t="shared" ref="S5:S40" si="4">IF(R5="I","No aceptable",IF(R5="II","N0 Aceptable con Control Especifico",IF(R5=0,"","Aceptable")))</f>
        <v>Aceptable</v>
      </c>
      <c r="T5" s="12">
        <v>3</v>
      </c>
      <c r="U5" s="12">
        <v>8</v>
      </c>
      <c r="V5" s="13" t="s">
        <v>48</v>
      </c>
      <c r="W5" s="13" t="s">
        <v>49</v>
      </c>
      <c r="X5" s="12" t="s">
        <v>544</v>
      </c>
      <c r="Y5" s="12" t="s">
        <v>544</v>
      </c>
      <c r="Z5" s="12" t="s">
        <v>544</v>
      </c>
      <c r="AA5" s="12" t="s">
        <v>271</v>
      </c>
      <c r="AB5" s="12" t="s">
        <v>544</v>
      </c>
      <c r="AC5" s="12" t="s">
        <v>272</v>
      </c>
      <c r="AD5" s="12" t="s">
        <v>273</v>
      </c>
      <c r="AE5" s="1"/>
      <c r="AF5" s="1"/>
      <c r="AG5" s="1"/>
      <c r="AH5" s="1"/>
      <c r="AI5" s="1"/>
    </row>
    <row r="6" spans="1:35" ht="142.5" customHeight="1" x14ac:dyDescent="0.3">
      <c r="A6" s="107"/>
      <c r="B6" s="148"/>
      <c r="C6" s="104"/>
      <c r="D6" s="104"/>
      <c r="E6" s="8" t="s">
        <v>42</v>
      </c>
      <c r="F6" s="11" t="s">
        <v>236</v>
      </c>
      <c r="G6" s="12" t="s">
        <v>57</v>
      </c>
      <c r="H6" s="13" t="s">
        <v>58</v>
      </c>
      <c r="I6" s="10" t="s">
        <v>46</v>
      </c>
      <c r="J6" s="10" t="s">
        <v>350</v>
      </c>
      <c r="K6" s="9" t="s">
        <v>46</v>
      </c>
      <c r="L6" s="24">
        <v>2</v>
      </c>
      <c r="M6" s="24">
        <v>3</v>
      </c>
      <c r="N6" s="24">
        <f t="shared" si="0"/>
        <v>6</v>
      </c>
      <c r="O6" s="21" t="str">
        <f t="shared" si="1"/>
        <v>(M)</v>
      </c>
      <c r="P6" s="24">
        <v>10</v>
      </c>
      <c r="Q6" s="21">
        <f t="shared" si="2"/>
        <v>60</v>
      </c>
      <c r="R6" s="21" t="str">
        <f t="shared" si="3"/>
        <v>III</v>
      </c>
      <c r="S6" s="22" t="str">
        <f t="shared" si="4"/>
        <v>Aceptable</v>
      </c>
      <c r="T6" s="24">
        <v>3</v>
      </c>
      <c r="U6" s="24">
        <v>6</v>
      </c>
      <c r="V6" s="13" t="s">
        <v>59</v>
      </c>
      <c r="W6" s="13" t="s">
        <v>60</v>
      </c>
      <c r="X6" s="12" t="s">
        <v>544</v>
      </c>
      <c r="Y6" s="12" t="s">
        <v>544</v>
      </c>
      <c r="Z6" s="12" t="s">
        <v>544</v>
      </c>
      <c r="AA6" s="12" t="s">
        <v>276</v>
      </c>
      <c r="AB6" s="12" t="s">
        <v>544</v>
      </c>
      <c r="AC6" s="27"/>
      <c r="AD6" s="9"/>
      <c r="AE6" s="1"/>
      <c r="AF6" s="1"/>
      <c r="AG6" s="1"/>
      <c r="AH6" s="1"/>
      <c r="AI6" s="1"/>
    </row>
    <row r="7" spans="1:35" ht="138.75" customHeight="1" thickBot="1" x14ac:dyDescent="0.35">
      <c r="A7" s="103" t="s">
        <v>345</v>
      </c>
      <c r="B7" s="148"/>
      <c r="C7" s="104"/>
      <c r="D7" s="104"/>
      <c r="E7" s="8"/>
      <c r="F7" s="6" t="s">
        <v>63</v>
      </c>
      <c r="G7" s="6" t="s">
        <v>64</v>
      </c>
      <c r="H7" s="7" t="s">
        <v>65</v>
      </c>
      <c r="I7" s="10" t="s">
        <v>46</v>
      </c>
      <c r="J7" s="10" t="s">
        <v>350</v>
      </c>
      <c r="K7" s="9" t="s">
        <v>46</v>
      </c>
      <c r="L7" s="9">
        <v>2</v>
      </c>
      <c r="M7" s="9">
        <v>3</v>
      </c>
      <c r="N7" s="12">
        <f t="shared" si="0"/>
        <v>6</v>
      </c>
      <c r="O7" s="24" t="str">
        <f t="shared" si="1"/>
        <v>(M)</v>
      </c>
      <c r="P7" s="28">
        <v>25</v>
      </c>
      <c r="Q7" s="24">
        <f t="shared" si="2"/>
        <v>150</v>
      </c>
      <c r="R7" s="24" t="str">
        <f t="shared" si="3"/>
        <v>II</v>
      </c>
      <c r="S7" s="29" t="str">
        <f t="shared" si="4"/>
        <v>N0 Aceptable con Control Especifico</v>
      </c>
      <c r="T7" s="9">
        <v>3</v>
      </c>
      <c r="U7" s="9">
        <v>4</v>
      </c>
      <c r="V7" s="9" t="s">
        <v>67</v>
      </c>
      <c r="W7" s="9" t="s">
        <v>60</v>
      </c>
      <c r="X7" s="12" t="s">
        <v>544</v>
      </c>
      <c r="Y7" s="12" t="s">
        <v>544</v>
      </c>
      <c r="Z7" s="9" t="s">
        <v>351</v>
      </c>
      <c r="AA7" s="9" t="s">
        <v>278</v>
      </c>
      <c r="AB7" s="12" t="s">
        <v>544</v>
      </c>
      <c r="AC7" s="9" t="s">
        <v>155</v>
      </c>
      <c r="AD7" s="9" t="s">
        <v>352</v>
      </c>
      <c r="AE7" s="1"/>
      <c r="AF7" s="1"/>
      <c r="AG7" s="1"/>
      <c r="AH7" s="1"/>
      <c r="AI7" s="1"/>
    </row>
    <row r="8" spans="1:35" ht="193.5" customHeight="1" thickBot="1" x14ac:dyDescent="0.35">
      <c r="A8" s="104"/>
      <c r="B8" s="148"/>
      <c r="C8" s="104"/>
      <c r="D8" s="104"/>
      <c r="E8" s="8"/>
      <c r="F8" s="6" t="s">
        <v>353</v>
      </c>
      <c r="G8" s="10" t="s">
        <v>64</v>
      </c>
      <c r="H8" s="7" t="s">
        <v>354</v>
      </c>
      <c r="I8" s="10" t="s">
        <v>46</v>
      </c>
      <c r="J8" s="10" t="s">
        <v>350</v>
      </c>
      <c r="K8" s="10" t="s">
        <v>355</v>
      </c>
      <c r="L8" s="9">
        <v>2</v>
      </c>
      <c r="M8" s="9">
        <v>4</v>
      </c>
      <c r="N8" s="12">
        <f t="shared" si="0"/>
        <v>8</v>
      </c>
      <c r="O8" s="21" t="str">
        <f t="shared" si="1"/>
        <v>(M)</v>
      </c>
      <c r="P8" s="28">
        <v>60</v>
      </c>
      <c r="Q8" s="21">
        <f t="shared" si="2"/>
        <v>480</v>
      </c>
      <c r="R8" s="21" t="str">
        <f t="shared" si="3"/>
        <v>II</v>
      </c>
      <c r="S8" s="22" t="str">
        <f t="shared" si="4"/>
        <v>N0 Aceptable con Control Especifico</v>
      </c>
      <c r="T8" s="9">
        <v>1</v>
      </c>
      <c r="U8" s="9">
        <v>8</v>
      </c>
      <c r="V8" s="9" t="s">
        <v>76</v>
      </c>
      <c r="W8" s="9" t="s">
        <v>77</v>
      </c>
      <c r="X8" s="12" t="s">
        <v>544</v>
      </c>
      <c r="Y8" s="12" t="s">
        <v>544</v>
      </c>
      <c r="Z8" s="12" t="s">
        <v>544</v>
      </c>
      <c r="AA8" s="9" t="s">
        <v>320</v>
      </c>
      <c r="AB8" s="12" t="s">
        <v>544</v>
      </c>
      <c r="AC8" s="9"/>
      <c r="AD8" s="9"/>
      <c r="AE8" s="1"/>
      <c r="AF8" s="1"/>
      <c r="AG8" s="1"/>
      <c r="AH8" s="1"/>
      <c r="AI8" s="1"/>
    </row>
    <row r="9" spans="1:35" ht="204.95" customHeight="1" x14ac:dyDescent="0.3">
      <c r="A9" s="107"/>
      <c r="B9" s="148"/>
      <c r="C9" s="104"/>
      <c r="D9" s="104"/>
      <c r="E9" s="8" t="s">
        <v>42</v>
      </c>
      <c r="F9" s="6" t="s">
        <v>81</v>
      </c>
      <c r="G9" s="6" t="s">
        <v>64</v>
      </c>
      <c r="H9" s="7" t="s">
        <v>354</v>
      </c>
      <c r="I9" s="10" t="s">
        <v>46</v>
      </c>
      <c r="J9" s="10" t="s">
        <v>356</v>
      </c>
      <c r="K9" s="9" t="s">
        <v>46</v>
      </c>
      <c r="L9" s="9">
        <v>2</v>
      </c>
      <c r="M9" s="9">
        <v>2</v>
      </c>
      <c r="N9" s="12">
        <f t="shared" si="0"/>
        <v>4</v>
      </c>
      <c r="O9" s="21" t="str">
        <f t="shared" si="1"/>
        <v>(B)</v>
      </c>
      <c r="P9" s="28">
        <v>25</v>
      </c>
      <c r="Q9" s="21">
        <f t="shared" si="2"/>
        <v>100</v>
      </c>
      <c r="R9" s="21" t="str">
        <f t="shared" si="3"/>
        <v>III</v>
      </c>
      <c r="S9" s="22" t="str">
        <f t="shared" si="4"/>
        <v>Aceptable</v>
      </c>
      <c r="T9" s="9">
        <v>1</v>
      </c>
      <c r="U9" s="9">
        <v>8</v>
      </c>
      <c r="V9" s="9" t="s">
        <v>85</v>
      </c>
      <c r="W9" s="9" t="s">
        <v>60</v>
      </c>
      <c r="X9" s="12" t="s">
        <v>544</v>
      </c>
      <c r="Y9" s="12" t="s">
        <v>544</v>
      </c>
      <c r="Z9" s="12" t="s">
        <v>544</v>
      </c>
      <c r="AA9" s="10" t="s">
        <v>554</v>
      </c>
      <c r="AB9" s="12" t="s">
        <v>544</v>
      </c>
      <c r="AC9" s="9" t="s">
        <v>282</v>
      </c>
      <c r="AD9" s="9"/>
      <c r="AE9" s="1"/>
      <c r="AF9" s="1"/>
      <c r="AG9" s="1"/>
      <c r="AH9" s="1"/>
      <c r="AI9" s="1"/>
    </row>
    <row r="10" spans="1:35" ht="106.5" customHeight="1" x14ac:dyDescent="0.3">
      <c r="A10" s="104"/>
      <c r="B10" s="148"/>
      <c r="C10" s="104"/>
      <c r="D10" s="104"/>
      <c r="E10" s="8" t="s">
        <v>42</v>
      </c>
      <c r="F10" s="6" t="s">
        <v>101</v>
      </c>
      <c r="G10" s="6" t="s">
        <v>102</v>
      </c>
      <c r="H10" s="7" t="s">
        <v>103</v>
      </c>
      <c r="I10" s="8" t="s">
        <v>46</v>
      </c>
      <c r="J10" s="9" t="s">
        <v>357</v>
      </c>
      <c r="K10" s="9" t="s">
        <v>46</v>
      </c>
      <c r="L10" s="9">
        <v>2</v>
      </c>
      <c r="M10" s="9">
        <v>3</v>
      </c>
      <c r="N10" s="12">
        <f t="shared" si="0"/>
        <v>6</v>
      </c>
      <c r="O10" s="24" t="str">
        <f t="shared" si="1"/>
        <v>(M)</v>
      </c>
      <c r="P10" s="28">
        <v>10</v>
      </c>
      <c r="Q10" s="24">
        <f t="shared" si="2"/>
        <v>60</v>
      </c>
      <c r="R10" s="24" t="str">
        <f t="shared" si="3"/>
        <v>III</v>
      </c>
      <c r="S10" s="29" t="str">
        <f t="shared" si="4"/>
        <v>Aceptable</v>
      </c>
      <c r="T10" s="9">
        <v>1</v>
      </c>
      <c r="U10" s="9">
        <v>8</v>
      </c>
      <c r="V10" s="9" t="s">
        <v>105</v>
      </c>
      <c r="W10" s="9" t="s">
        <v>106</v>
      </c>
      <c r="X10" s="12" t="s">
        <v>544</v>
      </c>
      <c r="Y10" s="12" t="s">
        <v>544</v>
      </c>
      <c r="Z10" s="12" t="s">
        <v>544</v>
      </c>
      <c r="AA10" s="9" t="s">
        <v>287</v>
      </c>
      <c r="AB10" s="12" t="s">
        <v>544</v>
      </c>
      <c r="AC10" s="30"/>
      <c r="AD10" s="14"/>
      <c r="AE10" s="1"/>
      <c r="AF10" s="1"/>
      <c r="AG10" s="1"/>
      <c r="AH10" s="1"/>
      <c r="AI10" s="1"/>
    </row>
    <row r="11" spans="1:35" ht="216.6" customHeight="1" x14ac:dyDescent="0.3">
      <c r="A11" s="104"/>
      <c r="B11" s="148"/>
      <c r="C11" s="104"/>
      <c r="D11" s="104"/>
      <c r="E11" s="170"/>
      <c r="F11" s="6" t="s">
        <v>81</v>
      </c>
      <c r="G11" s="6" t="s">
        <v>64</v>
      </c>
      <c r="H11" s="7" t="s">
        <v>82</v>
      </c>
      <c r="I11" s="10" t="s">
        <v>46</v>
      </c>
      <c r="J11" s="10" t="s">
        <v>358</v>
      </c>
      <c r="K11" s="9" t="s">
        <v>46</v>
      </c>
      <c r="L11" s="9">
        <v>2</v>
      </c>
      <c r="M11" s="9">
        <v>3</v>
      </c>
      <c r="N11" s="12">
        <f t="shared" si="0"/>
        <v>6</v>
      </c>
      <c r="O11" s="24" t="str">
        <f t="shared" si="1"/>
        <v>(M)</v>
      </c>
      <c r="P11" s="28">
        <v>25</v>
      </c>
      <c r="Q11" s="24">
        <f t="shared" si="2"/>
        <v>150</v>
      </c>
      <c r="R11" s="24" t="str">
        <f t="shared" si="3"/>
        <v>II</v>
      </c>
      <c r="S11" s="29" t="str">
        <f t="shared" si="4"/>
        <v>N0 Aceptable con Control Especifico</v>
      </c>
      <c r="T11" s="9">
        <v>1</v>
      </c>
      <c r="U11" s="9">
        <v>8</v>
      </c>
      <c r="V11" s="9" t="s">
        <v>67</v>
      </c>
      <c r="W11" s="9" t="s">
        <v>60</v>
      </c>
      <c r="X11" s="12" t="s">
        <v>544</v>
      </c>
      <c r="Y11" s="12" t="s">
        <v>544</v>
      </c>
      <c r="Z11" s="12" t="s">
        <v>544</v>
      </c>
      <c r="AA11" s="9" t="s">
        <v>321</v>
      </c>
      <c r="AB11" s="12" t="s">
        <v>544</v>
      </c>
      <c r="AC11" s="9"/>
      <c r="AD11" s="9"/>
      <c r="AE11" s="1"/>
      <c r="AF11" s="1"/>
      <c r="AG11" s="1"/>
      <c r="AH11" s="1"/>
      <c r="AI11" s="1"/>
    </row>
    <row r="12" spans="1:35" ht="138" customHeight="1" thickBot="1" x14ac:dyDescent="0.35">
      <c r="A12" s="107"/>
      <c r="B12" s="149"/>
      <c r="C12" s="107"/>
      <c r="D12" s="107"/>
      <c r="E12" s="171"/>
      <c r="F12" s="6" t="s">
        <v>288</v>
      </c>
      <c r="G12" s="6" t="s">
        <v>72</v>
      </c>
      <c r="H12" s="7" t="s">
        <v>289</v>
      </c>
      <c r="I12" s="10" t="s">
        <v>46</v>
      </c>
      <c r="J12" s="10" t="s">
        <v>290</v>
      </c>
      <c r="K12" s="10" t="s">
        <v>291</v>
      </c>
      <c r="L12" s="9">
        <v>2</v>
      </c>
      <c r="M12" s="9">
        <v>2</v>
      </c>
      <c r="N12" s="12">
        <f>L12*M12</f>
        <v>4</v>
      </c>
      <c r="O12" s="24" t="str">
        <f t="shared" si="1"/>
        <v>(B)</v>
      </c>
      <c r="P12" s="28">
        <v>25</v>
      </c>
      <c r="Q12" s="24">
        <f t="shared" si="2"/>
        <v>100</v>
      </c>
      <c r="R12" s="24" t="str">
        <f t="shared" si="3"/>
        <v>III</v>
      </c>
      <c r="S12" s="29" t="str">
        <f t="shared" si="4"/>
        <v>Aceptable</v>
      </c>
      <c r="T12" s="9">
        <v>2</v>
      </c>
      <c r="U12" s="9">
        <v>4</v>
      </c>
      <c r="V12" s="9" t="s">
        <v>292</v>
      </c>
      <c r="W12" s="9" t="s">
        <v>293</v>
      </c>
      <c r="X12" s="12" t="s">
        <v>544</v>
      </c>
      <c r="Y12" s="12" t="s">
        <v>544</v>
      </c>
      <c r="Z12" s="12" t="s">
        <v>544</v>
      </c>
      <c r="AA12" s="9" t="s">
        <v>294</v>
      </c>
      <c r="AB12" s="9" t="s">
        <v>555</v>
      </c>
      <c r="AC12" s="9" t="s">
        <v>296</v>
      </c>
      <c r="AD12" s="9" t="s">
        <v>297</v>
      </c>
      <c r="AE12" s="1"/>
      <c r="AF12" s="1"/>
      <c r="AG12" s="1"/>
      <c r="AH12" s="1"/>
      <c r="AI12" s="1"/>
    </row>
    <row r="13" spans="1:35" ht="106.5" customHeight="1" thickBot="1" x14ac:dyDescent="0.35">
      <c r="A13" s="103" t="s">
        <v>345</v>
      </c>
      <c r="B13" s="168" t="s">
        <v>228</v>
      </c>
      <c r="C13" s="103" t="s">
        <v>359</v>
      </c>
      <c r="D13" s="103" t="s">
        <v>360</v>
      </c>
      <c r="E13" s="109" t="s">
        <v>42</v>
      </c>
      <c r="F13" s="6" t="s">
        <v>43</v>
      </c>
      <c r="G13" s="6" t="s">
        <v>44</v>
      </c>
      <c r="H13" s="7" t="s">
        <v>45</v>
      </c>
      <c r="I13" s="8" t="s">
        <v>46</v>
      </c>
      <c r="J13" s="9" t="s">
        <v>349</v>
      </c>
      <c r="K13" s="9" t="s">
        <v>46</v>
      </c>
      <c r="L13" s="12">
        <v>2</v>
      </c>
      <c r="M13" s="12">
        <v>2</v>
      </c>
      <c r="N13" s="12">
        <f t="shared" si="0"/>
        <v>4</v>
      </c>
      <c r="O13" s="21" t="str">
        <f t="shared" si="1"/>
        <v>(B)</v>
      </c>
      <c r="P13" s="12">
        <v>10</v>
      </c>
      <c r="Q13" s="21">
        <f t="shared" si="2"/>
        <v>40</v>
      </c>
      <c r="R13" s="21" t="str">
        <f t="shared" si="3"/>
        <v>III</v>
      </c>
      <c r="S13" s="22" t="str">
        <f t="shared" si="4"/>
        <v>Aceptable</v>
      </c>
      <c r="T13" s="12">
        <v>7</v>
      </c>
      <c r="U13" s="12">
        <v>8</v>
      </c>
      <c r="V13" s="13" t="s">
        <v>48</v>
      </c>
      <c r="W13" s="13" t="s">
        <v>60</v>
      </c>
      <c r="X13" s="12" t="s">
        <v>544</v>
      </c>
      <c r="Y13" s="12" t="s">
        <v>544</v>
      </c>
      <c r="Z13" s="12" t="s">
        <v>544</v>
      </c>
      <c r="AA13" s="12" t="s">
        <v>361</v>
      </c>
      <c r="AB13" s="12"/>
      <c r="AC13" s="23" t="s">
        <v>315</v>
      </c>
      <c r="AD13" s="12"/>
      <c r="AE13" s="1"/>
      <c r="AF13" s="1"/>
      <c r="AG13" s="1"/>
      <c r="AH13" s="1"/>
      <c r="AI13" s="1"/>
    </row>
    <row r="14" spans="1:35" ht="147" customHeight="1" thickBot="1" x14ac:dyDescent="0.35">
      <c r="A14" s="104"/>
      <c r="B14" s="164"/>
      <c r="C14" s="104"/>
      <c r="D14" s="104"/>
      <c r="E14" s="110"/>
      <c r="F14" s="6" t="s">
        <v>51</v>
      </c>
      <c r="G14" s="10" t="s">
        <v>44</v>
      </c>
      <c r="H14" s="7" t="s">
        <v>52</v>
      </c>
      <c r="I14" s="10" t="s">
        <v>46</v>
      </c>
      <c r="J14" s="9" t="s">
        <v>349</v>
      </c>
      <c r="K14" s="9" t="s">
        <v>46</v>
      </c>
      <c r="L14" s="12">
        <v>2</v>
      </c>
      <c r="M14" s="12">
        <v>3</v>
      </c>
      <c r="N14" s="12">
        <f t="shared" si="0"/>
        <v>6</v>
      </c>
      <c r="O14" s="21" t="str">
        <f t="shared" si="1"/>
        <v>(M)</v>
      </c>
      <c r="P14" s="12">
        <v>10</v>
      </c>
      <c r="Q14" s="21">
        <f t="shared" si="2"/>
        <v>60</v>
      </c>
      <c r="R14" s="21" t="str">
        <f t="shared" si="3"/>
        <v>III</v>
      </c>
      <c r="S14" s="22" t="str">
        <f t="shared" si="4"/>
        <v>Aceptable</v>
      </c>
      <c r="T14" s="12">
        <v>1</v>
      </c>
      <c r="U14" s="12">
        <v>8</v>
      </c>
      <c r="V14" s="13" t="s">
        <v>54</v>
      </c>
      <c r="W14" s="13"/>
      <c r="X14" s="12" t="s">
        <v>544</v>
      </c>
      <c r="Y14" s="12" t="s">
        <v>544</v>
      </c>
      <c r="Z14" s="12" t="s">
        <v>544</v>
      </c>
      <c r="AA14" s="12" t="s">
        <v>274</v>
      </c>
      <c r="AB14" s="12"/>
      <c r="AC14" s="23" t="s">
        <v>315</v>
      </c>
      <c r="AD14" s="12"/>
      <c r="AE14" s="1"/>
      <c r="AF14" s="1"/>
      <c r="AG14" s="1"/>
      <c r="AH14" s="1"/>
      <c r="AI14" s="1"/>
    </row>
    <row r="15" spans="1:35" ht="88.5" customHeight="1" x14ac:dyDescent="0.3">
      <c r="A15" s="104"/>
      <c r="B15" s="164"/>
      <c r="C15" s="104"/>
      <c r="D15" s="104"/>
      <c r="E15" s="110"/>
      <c r="F15" s="11" t="s">
        <v>56</v>
      </c>
      <c r="G15" s="12" t="s">
        <v>57</v>
      </c>
      <c r="H15" s="13" t="s">
        <v>58</v>
      </c>
      <c r="I15" s="10" t="s">
        <v>46</v>
      </c>
      <c r="J15" s="10" t="s">
        <v>518</v>
      </c>
      <c r="K15" s="9" t="s">
        <v>46</v>
      </c>
      <c r="L15" s="24">
        <v>2</v>
      </c>
      <c r="M15" s="24">
        <v>3</v>
      </c>
      <c r="N15" s="24">
        <f t="shared" si="0"/>
        <v>6</v>
      </c>
      <c r="O15" s="21" t="str">
        <f t="shared" si="1"/>
        <v>(M)</v>
      </c>
      <c r="P15" s="24">
        <v>10</v>
      </c>
      <c r="Q15" s="21">
        <f t="shared" si="2"/>
        <v>60</v>
      </c>
      <c r="R15" s="21" t="str">
        <f t="shared" si="3"/>
        <v>III</v>
      </c>
      <c r="S15" s="22" t="str">
        <f>IF(R15="I","No aceptable",IF(R15="II","N0 Aceptable con Control Especifico",IF(R15=0,"","Aceptable")))</f>
        <v>Aceptable</v>
      </c>
      <c r="T15" s="24">
        <v>1</v>
      </c>
      <c r="U15" s="24">
        <v>6</v>
      </c>
      <c r="V15" s="13" t="s">
        <v>59</v>
      </c>
      <c r="W15" s="13" t="s">
        <v>60</v>
      </c>
      <c r="X15" s="12" t="s">
        <v>544</v>
      </c>
      <c r="Y15" s="12" t="s">
        <v>544</v>
      </c>
      <c r="Z15" s="12" t="s">
        <v>544</v>
      </c>
      <c r="AA15" s="12" t="s">
        <v>276</v>
      </c>
      <c r="AB15" s="26"/>
      <c r="AC15" s="27"/>
      <c r="AD15" s="9"/>
      <c r="AE15" s="1"/>
      <c r="AF15" s="1"/>
      <c r="AG15" s="1"/>
      <c r="AH15" s="1"/>
      <c r="AI15" s="1"/>
    </row>
    <row r="16" spans="1:35" ht="93.75" customHeight="1" thickBot="1" x14ac:dyDescent="0.35">
      <c r="A16" s="104"/>
      <c r="B16" s="164"/>
      <c r="C16" s="104"/>
      <c r="D16" s="104"/>
      <c r="E16" s="110"/>
      <c r="F16" s="6" t="s">
        <v>63</v>
      </c>
      <c r="G16" s="6" t="s">
        <v>64</v>
      </c>
      <c r="H16" s="7" t="s">
        <v>65</v>
      </c>
      <c r="I16" s="10" t="s">
        <v>46</v>
      </c>
      <c r="J16" s="10" t="s">
        <v>66</v>
      </c>
      <c r="K16" s="9" t="s">
        <v>46</v>
      </c>
      <c r="L16" s="9">
        <v>1</v>
      </c>
      <c r="M16" s="9">
        <v>3</v>
      </c>
      <c r="N16" s="12">
        <f t="shared" si="0"/>
        <v>3</v>
      </c>
      <c r="O16" s="24" t="str">
        <f t="shared" si="1"/>
        <v>(B)</v>
      </c>
      <c r="P16" s="28">
        <v>25</v>
      </c>
      <c r="Q16" s="24">
        <f t="shared" si="2"/>
        <v>75</v>
      </c>
      <c r="R16" s="24" t="str">
        <f t="shared" si="3"/>
        <v>III</v>
      </c>
      <c r="S16" s="29" t="str">
        <f t="shared" si="4"/>
        <v>Aceptable</v>
      </c>
      <c r="T16" s="9">
        <v>1</v>
      </c>
      <c r="U16" s="9">
        <v>4</v>
      </c>
      <c r="V16" s="9" t="s">
        <v>67</v>
      </c>
      <c r="W16" s="9" t="s">
        <v>60</v>
      </c>
      <c r="X16" s="12" t="s">
        <v>544</v>
      </c>
      <c r="Y16" s="12" t="s">
        <v>544</v>
      </c>
      <c r="Z16" s="12" t="s">
        <v>544</v>
      </c>
      <c r="AA16" s="9" t="s">
        <v>278</v>
      </c>
      <c r="AB16" s="9"/>
      <c r="AC16" s="9"/>
      <c r="AD16" s="9"/>
      <c r="AE16" s="1"/>
      <c r="AF16" s="1"/>
      <c r="AG16" s="1"/>
      <c r="AH16" s="1"/>
      <c r="AI16" s="1"/>
    </row>
    <row r="17" spans="1:35" ht="120" customHeight="1" thickBot="1" x14ac:dyDescent="0.35">
      <c r="A17" s="104"/>
      <c r="B17" s="164"/>
      <c r="C17" s="104"/>
      <c r="D17" s="104"/>
      <c r="E17" s="110"/>
      <c r="F17" s="6" t="s">
        <v>113</v>
      </c>
      <c r="G17" s="144" t="s">
        <v>72</v>
      </c>
      <c r="H17" s="7" t="s">
        <v>137</v>
      </c>
      <c r="I17" s="10" t="s">
        <v>46</v>
      </c>
      <c r="J17" s="10" t="s">
        <v>362</v>
      </c>
      <c r="K17" s="9" t="s">
        <v>46</v>
      </c>
      <c r="L17" s="9">
        <v>2</v>
      </c>
      <c r="M17" s="9">
        <v>2</v>
      </c>
      <c r="N17" s="12">
        <f t="shared" si="0"/>
        <v>4</v>
      </c>
      <c r="O17" s="24" t="str">
        <f t="shared" si="1"/>
        <v>(B)</v>
      </c>
      <c r="P17" s="28">
        <v>25</v>
      </c>
      <c r="Q17" s="24">
        <f t="shared" si="2"/>
        <v>100</v>
      </c>
      <c r="R17" s="24" t="str">
        <f t="shared" si="3"/>
        <v>III</v>
      </c>
      <c r="S17" s="22" t="str">
        <f t="shared" si="4"/>
        <v>Aceptable</v>
      </c>
      <c r="T17" s="9">
        <v>1</v>
      </c>
      <c r="U17" s="9">
        <v>8</v>
      </c>
      <c r="V17" s="9" t="s">
        <v>76</v>
      </c>
      <c r="W17" s="9" t="s">
        <v>77</v>
      </c>
      <c r="X17" s="12" t="s">
        <v>544</v>
      </c>
      <c r="Y17" s="12" t="s">
        <v>544</v>
      </c>
      <c r="Z17" s="12" t="s">
        <v>544</v>
      </c>
      <c r="AA17" s="9" t="s">
        <v>320</v>
      </c>
      <c r="AB17" s="9"/>
      <c r="AC17" s="9" t="s">
        <v>363</v>
      </c>
      <c r="AD17" s="9"/>
      <c r="AE17" s="1"/>
      <c r="AF17" s="1"/>
      <c r="AG17" s="1"/>
      <c r="AH17" s="1"/>
      <c r="AI17" s="1"/>
    </row>
    <row r="18" spans="1:35" ht="129.75" customHeight="1" thickBot="1" x14ac:dyDescent="0.35">
      <c r="A18" s="104"/>
      <c r="B18" s="164"/>
      <c r="C18" s="104"/>
      <c r="D18" s="104"/>
      <c r="E18" s="110"/>
      <c r="F18" s="6" t="s">
        <v>71</v>
      </c>
      <c r="G18" s="145"/>
      <c r="H18" s="7" t="s">
        <v>73</v>
      </c>
      <c r="I18" s="10" t="s">
        <v>46</v>
      </c>
      <c r="J18" s="10" t="s">
        <v>517</v>
      </c>
      <c r="K18" s="9" t="s">
        <v>46</v>
      </c>
      <c r="L18" s="9">
        <v>2</v>
      </c>
      <c r="M18" s="9">
        <v>4</v>
      </c>
      <c r="N18" s="12">
        <f t="shared" si="0"/>
        <v>8</v>
      </c>
      <c r="O18" s="21" t="str">
        <f t="shared" si="1"/>
        <v>(M)</v>
      </c>
      <c r="P18" s="28">
        <v>10</v>
      </c>
      <c r="Q18" s="21">
        <f t="shared" si="2"/>
        <v>80</v>
      </c>
      <c r="R18" s="21" t="str">
        <f t="shared" si="3"/>
        <v>III</v>
      </c>
      <c r="S18" s="22" t="str">
        <f t="shared" si="4"/>
        <v>Aceptable</v>
      </c>
      <c r="T18" s="9">
        <v>1</v>
      </c>
      <c r="U18" s="9">
        <v>8</v>
      </c>
      <c r="V18" s="9" t="s">
        <v>76</v>
      </c>
      <c r="W18" s="9" t="s">
        <v>77</v>
      </c>
      <c r="X18" s="12" t="s">
        <v>544</v>
      </c>
      <c r="Y18" s="12" t="s">
        <v>544</v>
      </c>
      <c r="Z18" s="12" t="s">
        <v>544</v>
      </c>
      <c r="AA18" s="9" t="s">
        <v>320</v>
      </c>
      <c r="AB18" s="9"/>
      <c r="AC18" s="9"/>
      <c r="AD18" s="9"/>
      <c r="AE18" s="1"/>
      <c r="AF18" s="1"/>
      <c r="AG18" s="1"/>
      <c r="AH18" s="1"/>
      <c r="AI18" s="1"/>
    </row>
    <row r="19" spans="1:35" ht="137.25" customHeight="1" x14ac:dyDescent="0.3">
      <c r="A19" s="104"/>
      <c r="B19" s="164"/>
      <c r="C19" s="104"/>
      <c r="D19" s="104"/>
      <c r="E19" s="110"/>
      <c r="F19" s="6" t="s">
        <v>81</v>
      </c>
      <c r="G19" s="6" t="s">
        <v>64</v>
      </c>
      <c r="H19" s="7" t="s">
        <v>123</v>
      </c>
      <c r="I19" s="10" t="s">
        <v>46</v>
      </c>
      <c r="J19" s="10" t="s">
        <v>159</v>
      </c>
      <c r="K19" s="10" t="s">
        <v>46</v>
      </c>
      <c r="L19" s="9">
        <v>2</v>
      </c>
      <c r="M19" s="9">
        <v>4</v>
      </c>
      <c r="N19" s="12">
        <f t="shared" si="0"/>
        <v>8</v>
      </c>
      <c r="O19" s="21" t="str">
        <f t="shared" si="1"/>
        <v>(M)</v>
      </c>
      <c r="P19" s="28">
        <v>25</v>
      </c>
      <c r="Q19" s="21">
        <f t="shared" si="2"/>
        <v>200</v>
      </c>
      <c r="R19" s="21" t="str">
        <f t="shared" si="3"/>
        <v>II</v>
      </c>
      <c r="S19" s="22" t="str">
        <f t="shared" si="4"/>
        <v>N0 Aceptable con Control Especifico</v>
      </c>
      <c r="T19" s="9">
        <v>1</v>
      </c>
      <c r="U19" s="9">
        <v>8</v>
      </c>
      <c r="V19" s="9" t="s">
        <v>85</v>
      </c>
      <c r="W19" s="9" t="s">
        <v>60</v>
      </c>
      <c r="X19" s="12" t="s">
        <v>544</v>
      </c>
      <c r="Y19" s="12" t="s">
        <v>544</v>
      </c>
      <c r="Z19" s="12" t="s">
        <v>544</v>
      </c>
      <c r="AA19" s="9" t="s">
        <v>311</v>
      </c>
      <c r="AB19" s="9"/>
      <c r="AC19" s="9" t="s">
        <v>312</v>
      </c>
      <c r="AD19" s="9" t="s">
        <v>313</v>
      </c>
      <c r="AE19" s="1"/>
      <c r="AF19" s="1"/>
      <c r="AG19" s="1"/>
      <c r="AH19" s="1"/>
      <c r="AI19" s="1"/>
    </row>
    <row r="20" spans="1:35" ht="155.25" customHeight="1" thickBot="1" x14ac:dyDescent="0.35">
      <c r="A20" s="104"/>
      <c r="B20" s="164"/>
      <c r="C20" s="104"/>
      <c r="D20" s="104"/>
      <c r="E20" s="110"/>
      <c r="F20" s="6" t="s">
        <v>88</v>
      </c>
      <c r="G20" s="6" t="s">
        <v>89</v>
      </c>
      <c r="H20" s="6" t="s">
        <v>90</v>
      </c>
      <c r="I20" s="6" t="s">
        <v>46</v>
      </c>
      <c r="J20" s="6" t="s">
        <v>519</v>
      </c>
      <c r="K20" s="9" t="s">
        <v>46</v>
      </c>
      <c r="L20" s="12">
        <v>2</v>
      </c>
      <c r="M20" s="12">
        <v>2</v>
      </c>
      <c r="N20" s="12">
        <f t="shared" si="0"/>
        <v>4</v>
      </c>
      <c r="O20" s="24" t="str">
        <f t="shared" si="1"/>
        <v>(B)</v>
      </c>
      <c r="P20" s="12">
        <v>25</v>
      </c>
      <c r="Q20" s="24">
        <f t="shared" si="2"/>
        <v>100</v>
      </c>
      <c r="R20" s="24" t="str">
        <f t="shared" si="3"/>
        <v>III</v>
      </c>
      <c r="S20" s="29" t="str">
        <f t="shared" si="4"/>
        <v>Aceptable</v>
      </c>
      <c r="T20" s="12">
        <v>3</v>
      </c>
      <c r="U20" s="12">
        <v>8</v>
      </c>
      <c r="V20" s="13" t="s">
        <v>93</v>
      </c>
      <c r="W20" s="13" t="s">
        <v>94</v>
      </c>
      <c r="X20" s="12" t="s">
        <v>544</v>
      </c>
      <c r="Y20" s="12" t="s">
        <v>544</v>
      </c>
      <c r="Z20" s="12" t="s">
        <v>283</v>
      </c>
      <c r="AA20" s="12" t="s">
        <v>322</v>
      </c>
      <c r="AB20" s="9"/>
      <c r="AC20" s="9" t="s">
        <v>364</v>
      </c>
      <c r="AD20" s="9"/>
      <c r="AE20" s="1"/>
      <c r="AF20" s="1"/>
      <c r="AG20" s="1"/>
      <c r="AH20" s="1"/>
      <c r="AI20" s="1"/>
    </row>
    <row r="21" spans="1:35" ht="156" customHeight="1" x14ac:dyDescent="0.3">
      <c r="A21" s="104"/>
      <c r="B21" s="164"/>
      <c r="C21" s="104"/>
      <c r="D21" s="104"/>
      <c r="E21" s="110"/>
      <c r="F21" s="6" t="s">
        <v>96</v>
      </c>
      <c r="G21" s="6" t="s">
        <v>97</v>
      </c>
      <c r="H21" s="7" t="s">
        <v>98</v>
      </c>
      <c r="I21" s="8" t="s">
        <v>46</v>
      </c>
      <c r="J21" s="6" t="s">
        <v>519</v>
      </c>
      <c r="K21" s="9" t="s">
        <v>46</v>
      </c>
      <c r="L21" s="9">
        <v>2</v>
      </c>
      <c r="M21" s="9">
        <v>2</v>
      </c>
      <c r="N21" s="12">
        <f t="shared" si="0"/>
        <v>4</v>
      </c>
      <c r="O21" s="21" t="str">
        <f t="shared" si="1"/>
        <v>(B)</v>
      </c>
      <c r="P21" s="28">
        <v>60</v>
      </c>
      <c r="Q21" s="21">
        <f t="shared" si="2"/>
        <v>240</v>
      </c>
      <c r="R21" s="21" t="str">
        <f t="shared" si="3"/>
        <v>II</v>
      </c>
      <c r="S21" s="22" t="str">
        <f t="shared" si="4"/>
        <v>N0 Aceptable con Control Especifico</v>
      </c>
      <c r="T21" s="9">
        <v>3</v>
      </c>
      <c r="U21" s="9">
        <v>8</v>
      </c>
      <c r="V21" s="9" t="s">
        <v>99</v>
      </c>
      <c r="W21" s="9" t="s">
        <v>60</v>
      </c>
      <c r="X21" s="12" t="s">
        <v>544</v>
      </c>
      <c r="Y21" s="12" t="s">
        <v>544</v>
      </c>
      <c r="Z21" s="12" t="s">
        <v>544</v>
      </c>
      <c r="AA21" s="9" t="s">
        <v>285</v>
      </c>
      <c r="AB21" s="9"/>
      <c r="AC21" s="9" t="s">
        <v>364</v>
      </c>
      <c r="AD21" s="9"/>
      <c r="AE21" s="1"/>
      <c r="AF21" s="1"/>
      <c r="AG21" s="1"/>
      <c r="AH21" s="1"/>
      <c r="AI21" s="1"/>
    </row>
    <row r="22" spans="1:35" ht="91.5" customHeight="1" x14ac:dyDescent="0.3">
      <c r="A22" s="104"/>
      <c r="B22" s="164"/>
      <c r="C22" s="104"/>
      <c r="D22" s="104"/>
      <c r="E22" s="110"/>
      <c r="F22" s="6" t="s">
        <v>101</v>
      </c>
      <c r="G22" s="6" t="s">
        <v>102</v>
      </c>
      <c r="H22" s="7" t="s">
        <v>103</v>
      </c>
      <c r="I22" s="8" t="s">
        <v>46</v>
      </c>
      <c r="J22" s="9" t="s">
        <v>520</v>
      </c>
      <c r="K22" s="9" t="s">
        <v>46</v>
      </c>
      <c r="L22" s="9">
        <v>2</v>
      </c>
      <c r="M22" s="9">
        <v>3</v>
      </c>
      <c r="N22" s="12">
        <f t="shared" si="0"/>
        <v>6</v>
      </c>
      <c r="O22" s="24" t="str">
        <f t="shared" si="1"/>
        <v>(M)</v>
      </c>
      <c r="P22" s="28">
        <v>10</v>
      </c>
      <c r="Q22" s="24">
        <f t="shared" si="2"/>
        <v>60</v>
      </c>
      <c r="R22" s="24" t="str">
        <f t="shared" si="3"/>
        <v>III</v>
      </c>
      <c r="S22" s="29" t="str">
        <f t="shared" si="4"/>
        <v>Aceptable</v>
      </c>
      <c r="T22" s="9">
        <v>1</v>
      </c>
      <c r="U22" s="9">
        <v>8</v>
      </c>
      <c r="V22" s="9" t="s">
        <v>105</v>
      </c>
      <c r="W22" s="9" t="s">
        <v>106</v>
      </c>
      <c r="X22" s="12" t="s">
        <v>544</v>
      </c>
      <c r="Y22" s="12" t="s">
        <v>544</v>
      </c>
      <c r="Z22" s="12" t="s">
        <v>544</v>
      </c>
      <c r="AA22" s="9" t="s">
        <v>287</v>
      </c>
      <c r="AB22" s="9"/>
      <c r="AC22" s="30"/>
      <c r="AD22" s="14"/>
      <c r="AE22" s="1"/>
      <c r="AF22" s="1"/>
      <c r="AG22" s="1"/>
      <c r="AH22" s="1"/>
      <c r="AI22" s="1"/>
    </row>
    <row r="23" spans="1:35" ht="91.5" customHeight="1" x14ac:dyDescent="0.3">
      <c r="A23" s="104"/>
      <c r="B23" s="164"/>
      <c r="C23" s="104"/>
      <c r="D23" s="104"/>
      <c r="E23" s="110"/>
      <c r="F23" s="6" t="s">
        <v>244</v>
      </c>
      <c r="G23" s="6" t="s">
        <v>64</v>
      </c>
      <c r="H23" s="7" t="s">
        <v>245</v>
      </c>
      <c r="I23" s="8" t="s">
        <v>46</v>
      </c>
      <c r="J23" s="9" t="s">
        <v>246</v>
      </c>
      <c r="K23" s="9" t="s">
        <v>46</v>
      </c>
      <c r="L23" s="9">
        <v>2</v>
      </c>
      <c r="M23" s="9">
        <v>4</v>
      </c>
      <c r="N23" s="12">
        <f t="shared" si="0"/>
        <v>8</v>
      </c>
      <c r="O23" s="24" t="str">
        <f>IF(N23&lt;2,"O",IF(N23&lt;=4,"(B)",IF(N23&lt;=8,"(M)",IF(N23&lt;=20,"(A)","(MA)"))))</f>
        <v>(M)</v>
      </c>
      <c r="P23" s="28">
        <v>25</v>
      </c>
      <c r="Q23" s="24">
        <f t="shared" si="2"/>
        <v>200</v>
      </c>
      <c r="R23" s="24" t="str">
        <f t="shared" si="3"/>
        <v>II</v>
      </c>
      <c r="S23" s="29" t="str">
        <f>IF(R23="I","No aceptable",IF(R23="II","N0 Aceptable con Control Especifico",IF(R23=0,"","Aceptable")))</f>
        <v>N0 Aceptable con Control Especifico</v>
      </c>
      <c r="T23" s="9" t="s">
        <v>191</v>
      </c>
      <c r="U23" s="9">
        <v>6</v>
      </c>
      <c r="V23" s="9" t="s">
        <v>247</v>
      </c>
      <c r="W23" s="9" t="s">
        <v>248</v>
      </c>
      <c r="X23" s="12" t="s">
        <v>544</v>
      </c>
      <c r="Y23" s="12" t="s">
        <v>544</v>
      </c>
      <c r="Z23" s="12" t="s">
        <v>544</v>
      </c>
      <c r="AA23" s="9" t="s">
        <v>328</v>
      </c>
      <c r="AB23" s="9" t="s">
        <v>329</v>
      </c>
      <c r="AC23" s="30"/>
      <c r="AD23" s="14"/>
      <c r="AE23" s="1"/>
      <c r="AF23" s="1"/>
      <c r="AG23" s="1"/>
      <c r="AH23" s="1"/>
      <c r="AI23" s="1"/>
    </row>
    <row r="24" spans="1:35" ht="152.25" customHeight="1" thickBot="1" x14ac:dyDescent="0.35">
      <c r="A24" s="107"/>
      <c r="B24" s="169"/>
      <c r="C24" s="107"/>
      <c r="D24" s="107"/>
      <c r="E24" s="111"/>
      <c r="F24" s="6" t="s">
        <v>125</v>
      </c>
      <c r="G24" s="6" t="s">
        <v>72</v>
      </c>
      <c r="H24" s="7" t="s">
        <v>126</v>
      </c>
      <c r="I24" s="8" t="s">
        <v>46</v>
      </c>
      <c r="J24" s="9" t="s">
        <v>75</v>
      </c>
      <c r="K24" s="9" t="s">
        <v>46</v>
      </c>
      <c r="L24" s="9">
        <v>2</v>
      </c>
      <c r="M24" s="9">
        <v>2</v>
      </c>
      <c r="N24" s="12">
        <f t="shared" si="0"/>
        <v>4</v>
      </c>
      <c r="O24" s="24" t="str">
        <f t="shared" si="1"/>
        <v>(B)</v>
      </c>
      <c r="P24" s="28">
        <v>25</v>
      </c>
      <c r="Q24" s="24">
        <f t="shared" si="2"/>
        <v>100</v>
      </c>
      <c r="R24" s="24" t="str">
        <f t="shared" si="3"/>
        <v>III</v>
      </c>
      <c r="S24" s="29" t="str">
        <f t="shared" si="4"/>
        <v>Aceptable</v>
      </c>
      <c r="T24" s="9">
        <v>1</v>
      </c>
      <c r="U24" s="9">
        <v>8</v>
      </c>
      <c r="V24" s="9" t="s">
        <v>76</v>
      </c>
      <c r="W24" s="9"/>
      <c r="X24" s="12" t="s">
        <v>544</v>
      </c>
      <c r="Y24" s="12" t="s">
        <v>544</v>
      </c>
      <c r="Z24" s="9" t="s">
        <v>365</v>
      </c>
      <c r="AA24" s="9" t="s">
        <v>366</v>
      </c>
      <c r="AB24" s="9"/>
      <c r="AC24" s="30" t="s">
        <v>367</v>
      </c>
      <c r="AD24" s="14"/>
    </row>
    <row r="25" spans="1:35" ht="269.25" customHeight="1" thickBot="1" x14ac:dyDescent="0.35">
      <c r="A25" s="115" t="s">
        <v>345</v>
      </c>
      <c r="B25" s="115" t="s">
        <v>228</v>
      </c>
      <c r="C25" s="115" t="s">
        <v>368</v>
      </c>
      <c r="D25" s="115" t="s">
        <v>368</v>
      </c>
      <c r="E25" s="119" t="s">
        <v>42</v>
      </c>
      <c r="F25" s="6" t="s">
        <v>348</v>
      </c>
      <c r="G25" s="6" t="s">
        <v>44</v>
      </c>
      <c r="H25" s="7" t="s">
        <v>45</v>
      </c>
      <c r="I25" s="8" t="s">
        <v>46</v>
      </c>
      <c r="J25" s="9" t="s">
        <v>349</v>
      </c>
      <c r="K25" s="9" t="s">
        <v>46</v>
      </c>
      <c r="L25" s="12">
        <v>2</v>
      </c>
      <c r="M25" s="12">
        <v>3</v>
      </c>
      <c r="N25" s="12">
        <f t="shared" si="0"/>
        <v>6</v>
      </c>
      <c r="O25" s="21" t="str">
        <f t="shared" si="1"/>
        <v>(M)</v>
      </c>
      <c r="P25" s="12">
        <v>10</v>
      </c>
      <c r="Q25" s="21">
        <f t="shared" si="2"/>
        <v>60</v>
      </c>
      <c r="R25" s="21" t="str">
        <f t="shared" si="3"/>
        <v>III</v>
      </c>
      <c r="S25" s="22" t="str">
        <f t="shared" si="4"/>
        <v>Aceptable</v>
      </c>
      <c r="T25" s="12">
        <v>1</v>
      </c>
      <c r="U25" s="12">
        <v>8</v>
      </c>
      <c r="V25" s="13" t="s">
        <v>48</v>
      </c>
      <c r="W25" s="13"/>
      <c r="X25" s="12" t="s">
        <v>544</v>
      </c>
      <c r="Y25" s="12" t="s">
        <v>544</v>
      </c>
      <c r="Z25" s="12" t="s">
        <v>544</v>
      </c>
      <c r="AA25" s="12" t="s">
        <v>271</v>
      </c>
      <c r="AB25" s="12"/>
      <c r="AC25" s="23" t="s">
        <v>315</v>
      </c>
      <c r="AD25" s="12"/>
      <c r="AE25" s="1"/>
      <c r="AF25" s="1"/>
      <c r="AG25" s="1"/>
      <c r="AH25" s="1"/>
      <c r="AI25" s="1"/>
    </row>
    <row r="26" spans="1:35" ht="148.5" customHeight="1" thickBot="1" x14ac:dyDescent="0.35">
      <c r="A26" s="115"/>
      <c r="B26" s="115"/>
      <c r="C26" s="115"/>
      <c r="D26" s="115"/>
      <c r="E26" s="119"/>
      <c r="F26" s="6" t="s">
        <v>51</v>
      </c>
      <c r="G26" s="10" t="s">
        <v>44</v>
      </c>
      <c r="H26" s="7" t="s">
        <v>52</v>
      </c>
      <c r="I26" s="10" t="s">
        <v>46</v>
      </c>
      <c r="J26" s="9" t="s">
        <v>349</v>
      </c>
      <c r="K26" s="9" t="s">
        <v>46</v>
      </c>
      <c r="L26" s="12">
        <v>2</v>
      </c>
      <c r="M26" s="12">
        <v>3</v>
      </c>
      <c r="N26" s="12">
        <f t="shared" si="0"/>
        <v>6</v>
      </c>
      <c r="O26" s="21" t="str">
        <f t="shared" si="1"/>
        <v>(M)</v>
      </c>
      <c r="P26" s="12">
        <v>10</v>
      </c>
      <c r="Q26" s="21">
        <f t="shared" si="2"/>
        <v>60</v>
      </c>
      <c r="R26" s="21" t="str">
        <f t="shared" si="3"/>
        <v>III</v>
      </c>
      <c r="S26" s="22" t="str">
        <f t="shared" si="4"/>
        <v>Aceptable</v>
      </c>
      <c r="T26" s="12">
        <v>1</v>
      </c>
      <c r="U26" s="12">
        <v>8</v>
      </c>
      <c r="V26" s="13" t="s">
        <v>54</v>
      </c>
      <c r="W26" s="13"/>
      <c r="X26" s="12" t="s">
        <v>544</v>
      </c>
      <c r="Y26" s="12" t="s">
        <v>544</v>
      </c>
      <c r="Z26" s="12" t="s">
        <v>544</v>
      </c>
      <c r="AA26" s="12" t="s">
        <v>274</v>
      </c>
      <c r="AB26" s="12" t="s">
        <v>316</v>
      </c>
      <c r="AC26" s="12"/>
      <c r="AD26" s="12"/>
      <c r="AE26" s="1"/>
      <c r="AF26" s="1"/>
      <c r="AG26" s="1"/>
      <c r="AH26" s="1"/>
      <c r="AI26" s="1"/>
    </row>
    <row r="27" spans="1:35" ht="142.5" customHeight="1" x14ac:dyDescent="0.3">
      <c r="A27" s="115"/>
      <c r="B27" s="115"/>
      <c r="C27" s="115"/>
      <c r="D27" s="115"/>
      <c r="E27" s="119"/>
      <c r="F27" s="11" t="s">
        <v>369</v>
      </c>
      <c r="G27" s="12" t="s">
        <v>57</v>
      </c>
      <c r="H27" s="13" t="s">
        <v>58</v>
      </c>
      <c r="I27" s="10" t="s">
        <v>46</v>
      </c>
      <c r="J27" s="10" t="s">
        <v>521</v>
      </c>
      <c r="K27" s="9" t="s">
        <v>46</v>
      </c>
      <c r="L27" s="24">
        <v>2</v>
      </c>
      <c r="M27" s="24">
        <v>3</v>
      </c>
      <c r="N27" s="24">
        <f t="shared" si="0"/>
        <v>6</v>
      </c>
      <c r="O27" s="21" t="str">
        <f t="shared" si="1"/>
        <v>(M)</v>
      </c>
      <c r="P27" s="24">
        <v>10</v>
      </c>
      <c r="Q27" s="21">
        <f t="shared" si="2"/>
        <v>60</v>
      </c>
      <c r="R27" s="21" t="str">
        <f t="shared" si="3"/>
        <v>III</v>
      </c>
      <c r="S27" s="22" t="str">
        <f t="shared" si="4"/>
        <v>Aceptable</v>
      </c>
      <c r="T27" s="24">
        <v>1</v>
      </c>
      <c r="U27" s="24">
        <v>6</v>
      </c>
      <c r="V27" s="13" t="s">
        <v>59</v>
      </c>
      <c r="W27" s="13" t="s">
        <v>60</v>
      </c>
      <c r="X27" s="12" t="s">
        <v>544</v>
      </c>
      <c r="Y27" s="12" t="s">
        <v>544</v>
      </c>
      <c r="Z27" s="12" t="s">
        <v>544</v>
      </c>
      <c r="AA27" s="12" t="s">
        <v>276</v>
      </c>
      <c r="AB27" s="26"/>
      <c r="AC27" s="27"/>
      <c r="AD27" s="9"/>
      <c r="AE27" s="1"/>
      <c r="AF27" s="1"/>
      <c r="AG27" s="1"/>
      <c r="AH27" s="1"/>
      <c r="AI27" s="1"/>
    </row>
    <row r="28" spans="1:35" ht="138.75" customHeight="1" thickBot="1" x14ac:dyDescent="0.35">
      <c r="A28" s="115"/>
      <c r="B28" s="115"/>
      <c r="C28" s="115"/>
      <c r="D28" s="115"/>
      <c r="E28" s="119"/>
      <c r="F28" s="6" t="s">
        <v>63</v>
      </c>
      <c r="G28" s="6" t="s">
        <v>64</v>
      </c>
      <c r="H28" s="7" t="s">
        <v>65</v>
      </c>
      <c r="I28" s="10" t="s">
        <v>46</v>
      </c>
      <c r="J28" s="10" t="s">
        <v>66</v>
      </c>
      <c r="K28" s="9" t="s">
        <v>46</v>
      </c>
      <c r="L28" s="9">
        <v>2</v>
      </c>
      <c r="M28" s="9">
        <v>3</v>
      </c>
      <c r="N28" s="12">
        <f t="shared" si="0"/>
        <v>6</v>
      </c>
      <c r="O28" s="24" t="str">
        <f t="shared" si="1"/>
        <v>(M)</v>
      </c>
      <c r="P28" s="28">
        <v>25</v>
      </c>
      <c r="Q28" s="24">
        <f t="shared" si="2"/>
        <v>150</v>
      </c>
      <c r="R28" s="24" t="str">
        <f t="shared" si="3"/>
        <v>II</v>
      </c>
      <c r="S28" s="29" t="str">
        <f t="shared" si="4"/>
        <v>N0 Aceptable con Control Especifico</v>
      </c>
      <c r="T28" s="9">
        <v>1</v>
      </c>
      <c r="U28" s="9">
        <v>4</v>
      </c>
      <c r="V28" s="9" t="s">
        <v>67</v>
      </c>
      <c r="W28" s="9"/>
      <c r="X28" s="12" t="s">
        <v>544</v>
      </c>
      <c r="Y28" s="12" t="s">
        <v>544</v>
      </c>
      <c r="Z28" s="12" t="s">
        <v>544</v>
      </c>
      <c r="AA28" s="9" t="s">
        <v>278</v>
      </c>
      <c r="AB28" s="9"/>
      <c r="AC28" s="9"/>
      <c r="AD28" s="9"/>
      <c r="AE28" s="1"/>
      <c r="AF28" s="1"/>
      <c r="AG28" s="1"/>
      <c r="AH28" s="1"/>
      <c r="AI28" s="1"/>
    </row>
    <row r="29" spans="1:35" ht="159.75" customHeight="1" x14ac:dyDescent="0.3">
      <c r="A29" s="115"/>
      <c r="B29" s="115"/>
      <c r="C29" s="115"/>
      <c r="D29" s="115"/>
      <c r="E29" s="119"/>
      <c r="F29" s="6" t="s">
        <v>81</v>
      </c>
      <c r="G29" s="6" t="s">
        <v>64</v>
      </c>
      <c r="H29" s="7" t="s">
        <v>82</v>
      </c>
      <c r="I29" s="10" t="s">
        <v>46</v>
      </c>
      <c r="J29" s="6" t="s">
        <v>519</v>
      </c>
      <c r="K29" s="9" t="s">
        <v>46</v>
      </c>
      <c r="L29" s="9">
        <v>2</v>
      </c>
      <c r="M29" s="9">
        <v>2</v>
      </c>
      <c r="N29" s="12">
        <f t="shared" si="0"/>
        <v>4</v>
      </c>
      <c r="O29" s="21" t="str">
        <f t="shared" si="1"/>
        <v>(B)</v>
      </c>
      <c r="P29" s="28">
        <v>25</v>
      </c>
      <c r="Q29" s="21">
        <f t="shared" si="2"/>
        <v>100</v>
      </c>
      <c r="R29" s="21" t="str">
        <f t="shared" si="3"/>
        <v>III</v>
      </c>
      <c r="S29" s="22" t="str">
        <f t="shared" si="4"/>
        <v>Aceptable</v>
      </c>
      <c r="T29" s="9">
        <v>1</v>
      </c>
      <c r="U29" s="9">
        <v>8</v>
      </c>
      <c r="V29" s="9" t="s">
        <v>85</v>
      </c>
      <c r="W29" s="9" t="s">
        <v>60</v>
      </c>
      <c r="X29" s="12" t="s">
        <v>544</v>
      </c>
      <c r="Y29" s="12" t="s">
        <v>544</v>
      </c>
      <c r="Z29" s="12" t="s">
        <v>544</v>
      </c>
      <c r="AA29" s="9" t="s">
        <v>321</v>
      </c>
      <c r="AB29" s="9"/>
      <c r="AC29" s="9"/>
      <c r="AD29" s="9"/>
      <c r="AE29" s="1"/>
      <c r="AF29" s="1"/>
      <c r="AG29" s="1"/>
      <c r="AH29" s="1"/>
      <c r="AI29" s="1"/>
    </row>
    <row r="30" spans="1:35" ht="195" customHeight="1" thickBot="1" x14ac:dyDescent="0.35">
      <c r="A30" s="115"/>
      <c r="B30" s="115"/>
      <c r="C30" s="115"/>
      <c r="D30" s="115"/>
      <c r="E30" s="119"/>
      <c r="F30" s="6" t="s">
        <v>370</v>
      </c>
      <c r="G30" s="6" t="s">
        <v>64</v>
      </c>
      <c r="H30" s="6" t="s">
        <v>90</v>
      </c>
      <c r="I30" s="6" t="s">
        <v>46</v>
      </c>
      <c r="J30" s="6" t="s">
        <v>357</v>
      </c>
      <c r="K30" s="9" t="s">
        <v>46</v>
      </c>
      <c r="L30" s="12">
        <v>2</v>
      </c>
      <c r="M30" s="12">
        <v>2</v>
      </c>
      <c r="N30" s="12">
        <f t="shared" si="0"/>
        <v>4</v>
      </c>
      <c r="O30" s="24" t="str">
        <f t="shared" si="1"/>
        <v>(B)</v>
      </c>
      <c r="P30" s="12">
        <v>25</v>
      </c>
      <c r="Q30" s="24">
        <f t="shared" si="2"/>
        <v>100</v>
      </c>
      <c r="R30" s="24" t="str">
        <f t="shared" si="3"/>
        <v>III</v>
      </c>
      <c r="S30" s="29" t="str">
        <f t="shared" si="4"/>
        <v>Aceptable</v>
      </c>
      <c r="T30" s="12">
        <v>3</v>
      </c>
      <c r="U30" s="12">
        <v>8</v>
      </c>
      <c r="V30" s="13" t="s">
        <v>93</v>
      </c>
      <c r="W30" s="13" t="s">
        <v>94</v>
      </c>
      <c r="X30" s="12" t="s">
        <v>544</v>
      </c>
      <c r="Y30" s="12" t="s">
        <v>544</v>
      </c>
      <c r="Z30" s="12" t="s">
        <v>283</v>
      </c>
      <c r="AA30" s="12" t="s">
        <v>322</v>
      </c>
      <c r="AB30" s="9"/>
      <c r="AC30" s="9"/>
      <c r="AD30" s="9"/>
      <c r="AE30" s="1"/>
      <c r="AF30" s="1"/>
      <c r="AG30" s="1"/>
      <c r="AH30" s="1"/>
      <c r="AI30" s="1"/>
    </row>
    <row r="31" spans="1:35" ht="153.75" customHeight="1" thickBot="1" x14ac:dyDescent="0.35">
      <c r="A31" s="115"/>
      <c r="B31" s="115"/>
      <c r="C31" s="115"/>
      <c r="D31" s="115"/>
      <c r="E31" s="119"/>
      <c r="F31" s="6" t="s">
        <v>113</v>
      </c>
      <c r="G31" s="6" t="s">
        <v>72</v>
      </c>
      <c r="H31" s="7" t="s">
        <v>137</v>
      </c>
      <c r="I31" s="10" t="s">
        <v>46</v>
      </c>
      <c r="J31" s="6" t="s">
        <v>371</v>
      </c>
      <c r="K31" s="9" t="s">
        <v>46</v>
      </c>
      <c r="L31" s="9">
        <v>2</v>
      </c>
      <c r="M31" s="9">
        <v>2</v>
      </c>
      <c r="N31" s="12">
        <f t="shared" si="0"/>
        <v>4</v>
      </c>
      <c r="O31" s="24" t="str">
        <f t="shared" si="1"/>
        <v>(B)</v>
      </c>
      <c r="P31" s="28">
        <v>25</v>
      </c>
      <c r="Q31" s="24">
        <f t="shared" si="2"/>
        <v>100</v>
      </c>
      <c r="R31" s="24" t="str">
        <f t="shared" si="3"/>
        <v>III</v>
      </c>
      <c r="S31" s="22" t="str">
        <f t="shared" si="4"/>
        <v>Aceptable</v>
      </c>
      <c r="T31" s="9">
        <v>1</v>
      </c>
      <c r="U31" s="9">
        <v>8</v>
      </c>
      <c r="V31" s="9" t="s">
        <v>76</v>
      </c>
      <c r="W31" s="9" t="s">
        <v>77</v>
      </c>
      <c r="X31" s="12" t="s">
        <v>544</v>
      </c>
      <c r="Y31" s="12" t="s">
        <v>544</v>
      </c>
      <c r="Z31" s="12" t="s">
        <v>544</v>
      </c>
      <c r="AA31" s="9" t="s">
        <v>320</v>
      </c>
      <c r="AB31" s="9"/>
      <c r="AC31" s="9" t="s">
        <v>372</v>
      </c>
      <c r="AD31" s="9"/>
      <c r="AE31" s="1"/>
      <c r="AF31" s="1"/>
      <c r="AG31" s="1"/>
      <c r="AH31" s="1"/>
      <c r="AI31" s="1"/>
    </row>
    <row r="32" spans="1:35" ht="168" customHeight="1" thickBot="1" x14ac:dyDescent="0.35">
      <c r="A32" s="115"/>
      <c r="B32" s="115"/>
      <c r="C32" s="115"/>
      <c r="D32" s="115"/>
      <c r="E32" s="119"/>
      <c r="F32" s="6" t="s">
        <v>373</v>
      </c>
      <c r="G32" s="6" t="s">
        <v>97</v>
      </c>
      <c r="H32" s="7" t="s">
        <v>98</v>
      </c>
      <c r="I32" s="8" t="s">
        <v>46</v>
      </c>
      <c r="J32" s="6" t="s">
        <v>374</v>
      </c>
      <c r="K32" s="9" t="s">
        <v>46</v>
      </c>
      <c r="L32" s="9">
        <v>2</v>
      </c>
      <c r="M32" s="9">
        <v>3</v>
      </c>
      <c r="N32" s="12">
        <f t="shared" si="0"/>
        <v>6</v>
      </c>
      <c r="O32" s="21" t="str">
        <f t="shared" si="1"/>
        <v>(M)</v>
      </c>
      <c r="P32" s="28">
        <v>25</v>
      </c>
      <c r="Q32" s="21">
        <f t="shared" si="2"/>
        <v>150</v>
      </c>
      <c r="R32" s="21" t="str">
        <f t="shared" si="3"/>
        <v>II</v>
      </c>
      <c r="S32" s="22" t="str">
        <f t="shared" si="4"/>
        <v>N0 Aceptable con Control Especifico</v>
      </c>
      <c r="T32" s="9">
        <v>3</v>
      </c>
      <c r="U32" s="9">
        <v>8</v>
      </c>
      <c r="V32" s="9" t="s">
        <v>99</v>
      </c>
      <c r="W32" s="9" t="s">
        <v>60</v>
      </c>
      <c r="X32" s="12" t="s">
        <v>544</v>
      </c>
      <c r="Y32" s="12" t="s">
        <v>544</v>
      </c>
      <c r="Z32" s="12" t="s">
        <v>544</v>
      </c>
      <c r="AA32" s="10" t="s">
        <v>556</v>
      </c>
      <c r="AB32" s="9"/>
      <c r="AC32" s="9"/>
      <c r="AD32" s="9"/>
      <c r="AE32" s="1"/>
      <c r="AF32" s="1"/>
      <c r="AG32" s="1"/>
      <c r="AH32" s="1"/>
      <c r="AI32" s="1"/>
    </row>
    <row r="33" spans="1:35" ht="168" customHeight="1" x14ac:dyDescent="0.3">
      <c r="A33" s="115"/>
      <c r="B33" s="115"/>
      <c r="C33" s="115"/>
      <c r="D33" s="115"/>
      <c r="E33" s="119"/>
      <c r="F33" s="6" t="s">
        <v>375</v>
      </c>
      <c r="G33" s="6" t="s">
        <v>376</v>
      </c>
      <c r="H33" s="7" t="s">
        <v>377</v>
      </c>
      <c r="I33" s="8" t="s">
        <v>46</v>
      </c>
      <c r="J33" s="6" t="s">
        <v>374</v>
      </c>
      <c r="K33" s="9" t="s">
        <v>46</v>
      </c>
      <c r="L33" s="9">
        <v>2</v>
      </c>
      <c r="M33" s="9">
        <v>2</v>
      </c>
      <c r="N33" s="12">
        <f t="shared" si="0"/>
        <v>4</v>
      </c>
      <c r="O33" s="21" t="str">
        <f t="shared" si="1"/>
        <v>(B)</v>
      </c>
      <c r="P33" s="28">
        <v>100</v>
      </c>
      <c r="Q33" s="21">
        <f t="shared" si="2"/>
        <v>400</v>
      </c>
      <c r="R33" s="21" t="str">
        <f t="shared" si="3"/>
        <v>II</v>
      </c>
      <c r="S33" s="22" t="str">
        <f t="shared" si="4"/>
        <v>N0 Aceptable con Control Especifico</v>
      </c>
      <c r="T33" s="9"/>
      <c r="U33" s="9"/>
      <c r="V33" s="9" t="s">
        <v>247</v>
      </c>
      <c r="W33" s="9" t="s">
        <v>557</v>
      </c>
      <c r="X33" s="12" t="s">
        <v>544</v>
      </c>
      <c r="Y33" s="12" t="s">
        <v>544</v>
      </c>
      <c r="Z33" s="12" t="s">
        <v>544</v>
      </c>
      <c r="AA33" s="10" t="s">
        <v>556</v>
      </c>
      <c r="AB33" s="9"/>
      <c r="AC33" s="9"/>
      <c r="AD33" s="9"/>
      <c r="AE33" s="1"/>
      <c r="AF33" s="1"/>
      <c r="AG33" s="1"/>
      <c r="AH33" s="1"/>
      <c r="AI33" s="1"/>
    </row>
    <row r="34" spans="1:35" ht="106.5" customHeight="1" thickBot="1" x14ac:dyDescent="0.35">
      <c r="A34" s="115"/>
      <c r="B34" s="115"/>
      <c r="C34" s="115"/>
      <c r="D34" s="115"/>
      <c r="E34" s="119"/>
      <c r="F34" s="6" t="s">
        <v>101</v>
      </c>
      <c r="G34" s="6" t="s">
        <v>102</v>
      </c>
      <c r="H34" s="7" t="s">
        <v>103</v>
      </c>
      <c r="I34" s="8" t="s">
        <v>46</v>
      </c>
      <c r="J34" s="6" t="s">
        <v>374</v>
      </c>
      <c r="K34" s="9" t="s">
        <v>46</v>
      </c>
      <c r="L34" s="9">
        <v>2</v>
      </c>
      <c r="M34" s="9">
        <v>3</v>
      </c>
      <c r="N34" s="12">
        <f t="shared" si="0"/>
        <v>6</v>
      </c>
      <c r="O34" s="24" t="str">
        <f t="shared" si="1"/>
        <v>(M)</v>
      </c>
      <c r="P34" s="28">
        <v>10</v>
      </c>
      <c r="Q34" s="24">
        <f t="shared" si="2"/>
        <v>60</v>
      </c>
      <c r="R34" s="24" t="str">
        <f t="shared" si="3"/>
        <v>III</v>
      </c>
      <c r="S34" s="29" t="str">
        <f t="shared" si="4"/>
        <v>Aceptable</v>
      </c>
      <c r="T34" s="9">
        <v>1</v>
      </c>
      <c r="U34" s="9">
        <v>8</v>
      </c>
      <c r="V34" s="9" t="s">
        <v>105</v>
      </c>
      <c r="W34" s="9" t="s">
        <v>106</v>
      </c>
      <c r="X34" s="12" t="s">
        <v>544</v>
      </c>
      <c r="Y34" s="12" t="s">
        <v>544</v>
      </c>
      <c r="Z34" s="12" t="s">
        <v>544</v>
      </c>
      <c r="AA34" s="9" t="s">
        <v>287</v>
      </c>
      <c r="AB34" s="9"/>
      <c r="AC34" s="9"/>
      <c r="AD34" s="14"/>
      <c r="AE34" s="1"/>
      <c r="AF34" s="1"/>
      <c r="AG34" s="1"/>
      <c r="AH34" s="1"/>
      <c r="AI34" s="1"/>
    </row>
    <row r="35" spans="1:35" ht="269.25" customHeight="1" thickBot="1" x14ac:dyDescent="0.35">
      <c r="A35" s="103" t="s">
        <v>345</v>
      </c>
      <c r="B35" s="103" t="s">
        <v>228</v>
      </c>
      <c r="C35" s="103" t="s">
        <v>378</v>
      </c>
      <c r="D35" s="103" t="s">
        <v>378</v>
      </c>
      <c r="E35" s="109" t="s">
        <v>42</v>
      </c>
      <c r="F35" s="6" t="s">
        <v>43</v>
      </c>
      <c r="G35" s="6" t="s">
        <v>44</v>
      </c>
      <c r="H35" s="7" t="s">
        <v>45</v>
      </c>
      <c r="I35" s="8" t="s">
        <v>46</v>
      </c>
      <c r="J35" s="9" t="s">
        <v>349</v>
      </c>
      <c r="K35" s="9" t="s">
        <v>46</v>
      </c>
      <c r="L35" s="12">
        <v>2</v>
      </c>
      <c r="M35" s="12">
        <v>3</v>
      </c>
      <c r="N35" s="12">
        <f t="shared" si="0"/>
        <v>6</v>
      </c>
      <c r="O35" s="21" t="str">
        <f t="shared" si="1"/>
        <v>(M)</v>
      </c>
      <c r="P35" s="12">
        <v>10</v>
      </c>
      <c r="Q35" s="21">
        <f t="shared" si="2"/>
        <v>60</v>
      </c>
      <c r="R35" s="21" t="str">
        <f t="shared" si="3"/>
        <v>III</v>
      </c>
      <c r="S35" s="22" t="str">
        <f t="shared" si="4"/>
        <v>Aceptable</v>
      </c>
      <c r="T35" s="12">
        <v>5</v>
      </c>
      <c r="U35" s="12">
        <v>8</v>
      </c>
      <c r="V35" s="13" t="s">
        <v>48</v>
      </c>
      <c r="W35" s="13"/>
      <c r="X35" s="12" t="s">
        <v>544</v>
      </c>
      <c r="Y35" s="12" t="s">
        <v>544</v>
      </c>
      <c r="Z35" s="12" t="s">
        <v>544</v>
      </c>
      <c r="AA35" s="12" t="s">
        <v>271</v>
      </c>
      <c r="AB35" s="12"/>
      <c r="AC35" s="12"/>
      <c r="AD35" s="12"/>
      <c r="AE35" s="1"/>
      <c r="AF35" s="1"/>
      <c r="AG35" s="1"/>
      <c r="AH35" s="1"/>
      <c r="AI35" s="1"/>
    </row>
    <row r="36" spans="1:35" ht="148.5" customHeight="1" x14ac:dyDescent="0.3">
      <c r="A36" s="104"/>
      <c r="B36" s="104"/>
      <c r="C36" s="104"/>
      <c r="D36" s="104"/>
      <c r="E36" s="110"/>
      <c r="F36" s="6" t="s">
        <v>51</v>
      </c>
      <c r="G36" s="10" t="s">
        <v>44</v>
      </c>
      <c r="H36" s="7" t="s">
        <v>52</v>
      </c>
      <c r="I36" s="10" t="s">
        <v>46</v>
      </c>
      <c r="J36" s="9" t="s">
        <v>349</v>
      </c>
      <c r="K36" s="9" t="s">
        <v>46</v>
      </c>
      <c r="L36" s="12">
        <v>2</v>
      </c>
      <c r="M36" s="12">
        <v>3</v>
      </c>
      <c r="N36" s="12">
        <f t="shared" si="0"/>
        <v>6</v>
      </c>
      <c r="O36" s="21" t="str">
        <f t="shared" si="1"/>
        <v>(M)</v>
      </c>
      <c r="P36" s="12">
        <v>10</v>
      </c>
      <c r="Q36" s="21">
        <f t="shared" si="2"/>
        <v>60</v>
      </c>
      <c r="R36" s="21" t="str">
        <f t="shared" si="3"/>
        <v>III</v>
      </c>
      <c r="S36" s="22" t="str">
        <f t="shared" si="4"/>
        <v>Aceptable</v>
      </c>
      <c r="T36" s="12">
        <v>1</v>
      </c>
      <c r="U36" s="12">
        <v>8</v>
      </c>
      <c r="V36" s="13" t="s">
        <v>54</v>
      </c>
      <c r="W36" s="13"/>
      <c r="X36" s="12" t="s">
        <v>544</v>
      </c>
      <c r="Y36" s="12" t="s">
        <v>544</v>
      </c>
      <c r="Z36" s="12" t="s">
        <v>544</v>
      </c>
      <c r="AA36" s="12" t="s">
        <v>274</v>
      </c>
      <c r="AB36" s="12" t="s">
        <v>316</v>
      </c>
      <c r="AC36" s="12" t="s">
        <v>315</v>
      </c>
      <c r="AD36" s="12"/>
      <c r="AE36" s="1"/>
      <c r="AF36" s="1"/>
      <c r="AG36" s="1"/>
      <c r="AH36" s="1"/>
      <c r="AI36" s="1"/>
    </row>
    <row r="37" spans="1:35" ht="138.75" customHeight="1" thickBot="1" x14ac:dyDescent="0.35">
      <c r="A37" s="104"/>
      <c r="B37" s="104"/>
      <c r="C37" s="104"/>
      <c r="D37" s="104"/>
      <c r="E37" s="110"/>
      <c r="F37" s="6" t="s">
        <v>63</v>
      </c>
      <c r="G37" s="6" t="s">
        <v>64</v>
      </c>
      <c r="H37" s="7" t="s">
        <v>65</v>
      </c>
      <c r="I37" s="10" t="s">
        <v>46</v>
      </c>
      <c r="J37" s="10" t="s">
        <v>66</v>
      </c>
      <c r="K37" s="9" t="s">
        <v>46</v>
      </c>
      <c r="L37" s="9">
        <v>2</v>
      </c>
      <c r="M37" s="9">
        <v>3</v>
      </c>
      <c r="N37" s="12">
        <f t="shared" si="0"/>
        <v>6</v>
      </c>
      <c r="O37" s="24" t="str">
        <f t="shared" si="1"/>
        <v>(M)</v>
      </c>
      <c r="P37" s="28">
        <v>25</v>
      </c>
      <c r="Q37" s="24">
        <f t="shared" si="2"/>
        <v>150</v>
      </c>
      <c r="R37" s="24" t="str">
        <f t="shared" si="3"/>
        <v>II</v>
      </c>
      <c r="S37" s="29" t="str">
        <f t="shared" si="4"/>
        <v>N0 Aceptable con Control Especifico</v>
      </c>
      <c r="T37" s="9">
        <v>1</v>
      </c>
      <c r="U37" s="9">
        <v>4</v>
      </c>
      <c r="V37" s="9" t="s">
        <v>67</v>
      </c>
      <c r="W37" s="9" t="s">
        <v>60</v>
      </c>
      <c r="X37" s="12" t="s">
        <v>544</v>
      </c>
      <c r="Y37" s="12" t="s">
        <v>544</v>
      </c>
      <c r="Z37" s="12" t="s">
        <v>544</v>
      </c>
      <c r="AA37" s="9" t="s">
        <v>278</v>
      </c>
      <c r="AB37" s="9"/>
      <c r="AC37" s="9"/>
      <c r="AD37" s="9"/>
      <c r="AE37" s="1"/>
      <c r="AF37" s="1"/>
      <c r="AG37" s="1"/>
      <c r="AH37" s="1"/>
      <c r="AI37" s="1"/>
    </row>
    <row r="38" spans="1:35" ht="165" customHeight="1" x14ac:dyDescent="0.3">
      <c r="A38" s="104"/>
      <c r="B38" s="104"/>
      <c r="C38" s="104"/>
      <c r="D38" s="104"/>
      <c r="E38" s="110"/>
      <c r="F38" s="6" t="s">
        <v>81</v>
      </c>
      <c r="G38" s="6" t="s">
        <v>64</v>
      </c>
      <c r="H38" s="7" t="s">
        <v>82</v>
      </c>
      <c r="I38" s="10" t="s">
        <v>46</v>
      </c>
      <c r="J38" s="6" t="s">
        <v>519</v>
      </c>
      <c r="K38" s="9" t="s">
        <v>46</v>
      </c>
      <c r="L38" s="9">
        <v>2</v>
      </c>
      <c r="M38" s="9">
        <v>4</v>
      </c>
      <c r="N38" s="12">
        <f t="shared" si="0"/>
        <v>8</v>
      </c>
      <c r="O38" s="21" t="str">
        <f t="shared" si="1"/>
        <v>(M)</v>
      </c>
      <c r="P38" s="28">
        <v>25</v>
      </c>
      <c r="Q38" s="21">
        <f t="shared" si="2"/>
        <v>200</v>
      </c>
      <c r="R38" s="21" t="str">
        <f t="shared" si="3"/>
        <v>II</v>
      </c>
      <c r="S38" s="22" t="str">
        <f t="shared" si="4"/>
        <v>N0 Aceptable con Control Especifico</v>
      </c>
      <c r="T38" s="9">
        <v>1</v>
      </c>
      <c r="U38" s="9">
        <v>8</v>
      </c>
      <c r="V38" s="9" t="s">
        <v>85</v>
      </c>
      <c r="W38" s="9" t="s">
        <v>60</v>
      </c>
      <c r="X38" s="12" t="s">
        <v>544</v>
      </c>
      <c r="Y38" s="12" t="s">
        <v>544</v>
      </c>
      <c r="Z38" s="12" t="s">
        <v>544</v>
      </c>
      <c r="AA38" s="9" t="s">
        <v>321</v>
      </c>
      <c r="AB38" s="9"/>
      <c r="AC38" s="9"/>
      <c r="AD38" s="9"/>
      <c r="AE38" s="1"/>
      <c r="AF38" s="1"/>
      <c r="AG38" s="1"/>
      <c r="AH38" s="1"/>
      <c r="AI38" s="1"/>
    </row>
    <row r="39" spans="1:35" ht="225" customHeight="1" thickBot="1" x14ac:dyDescent="0.35">
      <c r="A39" s="104"/>
      <c r="B39" s="104"/>
      <c r="C39" s="104"/>
      <c r="D39" s="104"/>
      <c r="E39" s="110"/>
      <c r="F39" s="6" t="s">
        <v>88</v>
      </c>
      <c r="G39" s="6" t="s">
        <v>89</v>
      </c>
      <c r="H39" s="6" t="s">
        <v>90</v>
      </c>
      <c r="I39" s="6" t="s">
        <v>46</v>
      </c>
      <c r="J39" s="6" t="s">
        <v>519</v>
      </c>
      <c r="K39" s="9" t="s">
        <v>46</v>
      </c>
      <c r="L39" s="12">
        <v>2</v>
      </c>
      <c r="M39" s="12">
        <v>3</v>
      </c>
      <c r="N39" s="12">
        <f t="shared" si="0"/>
        <v>6</v>
      </c>
      <c r="O39" s="24" t="str">
        <f t="shared" si="1"/>
        <v>(M)</v>
      </c>
      <c r="P39" s="12">
        <v>25</v>
      </c>
      <c r="Q39" s="24">
        <f t="shared" si="2"/>
        <v>150</v>
      </c>
      <c r="R39" s="24" t="str">
        <f t="shared" si="3"/>
        <v>II</v>
      </c>
      <c r="S39" s="29" t="str">
        <f t="shared" si="4"/>
        <v>N0 Aceptable con Control Especifico</v>
      </c>
      <c r="T39" s="12">
        <v>3</v>
      </c>
      <c r="U39" s="12">
        <v>8</v>
      </c>
      <c r="V39" s="13" t="s">
        <v>93</v>
      </c>
      <c r="W39" s="13" t="s">
        <v>94</v>
      </c>
      <c r="X39" s="12" t="s">
        <v>544</v>
      </c>
      <c r="Y39" s="12" t="s">
        <v>544</v>
      </c>
      <c r="Z39" s="12" t="s">
        <v>283</v>
      </c>
      <c r="AA39" s="12" t="s">
        <v>322</v>
      </c>
      <c r="AB39" s="9"/>
      <c r="AC39" s="9"/>
      <c r="AD39" s="9"/>
      <c r="AE39" s="1"/>
      <c r="AF39" s="1"/>
      <c r="AG39" s="1"/>
      <c r="AH39" s="1"/>
      <c r="AI39" s="1"/>
    </row>
    <row r="40" spans="1:35" ht="168" customHeight="1" x14ac:dyDescent="0.3">
      <c r="A40" s="104"/>
      <c r="B40" s="104"/>
      <c r="C40" s="104"/>
      <c r="D40" s="104"/>
      <c r="E40" s="110"/>
      <c r="F40" s="6" t="s">
        <v>96</v>
      </c>
      <c r="G40" s="6" t="s">
        <v>97</v>
      </c>
      <c r="H40" s="7" t="s">
        <v>98</v>
      </c>
      <c r="I40" s="8" t="s">
        <v>46</v>
      </c>
      <c r="J40" s="6" t="s">
        <v>519</v>
      </c>
      <c r="K40" s="9" t="s">
        <v>46</v>
      </c>
      <c r="L40" s="9">
        <v>2</v>
      </c>
      <c r="M40" s="9">
        <v>2</v>
      </c>
      <c r="N40" s="12">
        <f t="shared" si="0"/>
        <v>4</v>
      </c>
      <c r="O40" s="21" t="str">
        <f t="shared" si="1"/>
        <v>(B)</v>
      </c>
      <c r="P40" s="28">
        <v>25</v>
      </c>
      <c r="Q40" s="21">
        <f t="shared" si="2"/>
        <v>100</v>
      </c>
      <c r="R40" s="21" t="str">
        <f t="shared" si="3"/>
        <v>III</v>
      </c>
      <c r="S40" s="22" t="str">
        <f t="shared" si="4"/>
        <v>Aceptable</v>
      </c>
      <c r="T40" s="9">
        <v>3</v>
      </c>
      <c r="U40" s="9">
        <v>8</v>
      </c>
      <c r="V40" s="9" t="s">
        <v>99</v>
      </c>
      <c r="W40" s="9" t="s">
        <v>60</v>
      </c>
      <c r="X40" s="12" t="s">
        <v>544</v>
      </c>
      <c r="Y40" s="12" t="s">
        <v>544</v>
      </c>
      <c r="Z40" s="12" t="s">
        <v>544</v>
      </c>
      <c r="AA40" s="9" t="s">
        <v>285</v>
      </c>
      <c r="AB40" s="9"/>
      <c r="AC40" s="9"/>
      <c r="AD40" s="9"/>
      <c r="AE40" s="1"/>
      <c r="AF40" s="1"/>
      <c r="AG40" s="1"/>
      <c r="AH40" s="1"/>
      <c r="AI40" s="1"/>
    </row>
    <row r="41" spans="1:35" ht="91.5" customHeight="1" thickBot="1" x14ac:dyDescent="0.35">
      <c r="A41" s="104"/>
      <c r="B41" s="104"/>
      <c r="C41" s="104"/>
      <c r="D41" s="104"/>
      <c r="E41" s="110"/>
      <c r="F41" s="6" t="s">
        <v>244</v>
      </c>
      <c r="G41" s="6" t="s">
        <v>64</v>
      </c>
      <c r="H41" s="7" t="s">
        <v>245</v>
      </c>
      <c r="I41" s="8" t="s">
        <v>46</v>
      </c>
      <c r="J41" s="9" t="s">
        <v>246</v>
      </c>
      <c r="K41" s="9" t="s">
        <v>46</v>
      </c>
      <c r="L41" s="9">
        <v>2</v>
      </c>
      <c r="M41" s="9">
        <v>4</v>
      </c>
      <c r="N41" s="12">
        <f t="shared" si="0"/>
        <v>8</v>
      </c>
      <c r="O41" s="24" t="str">
        <f>IF(N41&lt;2,"O",IF(N41&lt;=4,"(B)",IF(N41&lt;=8,"(M)",IF(N41&lt;=20,"(A)","(MA)"))))</f>
        <v>(M)</v>
      </c>
      <c r="P41" s="28">
        <v>25</v>
      </c>
      <c r="Q41" s="24">
        <f t="shared" si="2"/>
        <v>200</v>
      </c>
      <c r="R41" s="24" t="str">
        <f t="shared" si="3"/>
        <v>II</v>
      </c>
      <c r="S41" s="29" t="str">
        <f>IF(R41="I","No aceptable",IF(R41="II","N0 Aceptable con Control Especifico",IF(R41=0,"","Aceptable")))</f>
        <v>N0 Aceptable con Control Especifico</v>
      </c>
      <c r="T41" s="9" t="s">
        <v>191</v>
      </c>
      <c r="U41" s="9">
        <v>6</v>
      </c>
      <c r="V41" s="9" t="s">
        <v>247</v>
      </c>
      <c r="W41" s="9" t="s">
        <v>248</v>
      </c>
      <c r="X41" s="12" t="s">
        <v>544</v>
      </c>
      <c r="Y41" s="12" t="s">
        <v>544</v>
      </c>
      <c r="Z41" s="12" t="s">
        <v>544</v>
      </c>
      <c r="AA41" s="9" t="s">
        <v>328</v>
      </c>
      <c r="AB41" s="9" t="s">
        <v>329</v>
      </c>
      <c r="AC41" s="30"/>
      <c r="AD41" s="14"/>
      <c r="AE41" s="1"/>
      <c r="AF41" s="1"/>
      <c r="AG41" s="1"/>
      <c r="AH41" s="1"/>
      <c r="AI41" s="1"/>
    </row>
    <row r="42" spans="1:35" ht="153.6" customHeight="1" x14ac:dyDescent="0.3">
      <c r="A42" s="104"/>
      <c r="B42" s="104"/>
      <c r="C42" s="104"/>
      <c r="D42" s="104"/>
      <c r="E42" s="110"/>
      <c r="F42" s="18" t="s">
        <v>113</v>
      </c>
      <c r="G42" s="18" t="s">
        <v>72</v>
      </c>
      <c r="H42" s="19" t="s">
        <v>137</v>
      </c>
      <c r="I42" s="20" t="s">
        <v>46</v>
      </c>
      <c r="J42" s="10" t="s">
        <v>517</v>
      </c>
      <c r="K42" s="9" t="s">
        <v>46</v>
      </c>
      <c r="L42" s="31">
        <v>2</v>
      </c>
      <c r="M42" s="31">
        <v>3</v>
      </c>
      <c r="N42" s="32">
        <f t="shared" si="0"/>
        <v>6</v>
      </c>
      <c r="O42" s="33" t="str">
        <f t="shared" ref="O42:O52" si="5">IF(N42&lt;2,"O",IF(N42&lt;=4,"(B)",IF(N42&lt;=8,"(M)",IF(N42&lt;=20,"(A)","(MA)"))))</f>
        <v>(M)</v>
      </c>
      <c r="P42" s="34">
        <v>25</v>
      </c>
      <c r="Q42" s="33">
        <f t="shared" si="2"/>
        <v>150</v>
      </c>
      <c r="R42" s="33" t="str">
        <f t="shared" si="3"/>
        <v>II</v>
      </c>
      <c r="S42" s="85" t="str">
        <f t="shared" ref="S42:S44" si="6">IF(R42="I","No aceptable",IF(R42="II","N0 Aceptable con Control Especifico",IF(R42=0,"","Aceptable")))</f>
        <v>N0 Aceptable con Control Especifico</v>
      </c>
      <c r="T42" s="31">
        <v>1</v>
      </c>
      <c r="U42" s="31">
        <v>8</v>
      </c>
      <c r="V42" s="31" t="s">
        <v>76</v>
      </c>
      <c r="W42" s="31" t="s">
        <v>77</v>
      </c>
      <c r="X42" s="12" t="s">
        <v>544</v>
      </c>
      <c r="Y42" s="12" t="s">
        <v>544</v>
      </c>
      <c r="Z42" s="12" t="s">
        <v>544</v>
      </c>
      <c r="AA42" s="31" t="s">
        <v>320</v>
      </c>
      <c r="AB42" s="31"/>
      <c r="AC42" s="31"/>
      <c r="AD42" s="31"/>
      <c r="AE42" s="1"/>
      <c r="AF42" s="1"/>
      <c r="AG42" s="1"/>
      <c r="AH42" s="1"/>
      <c r="AI42" s="1"/>
    </row>
    <row r="43" spans="1:35" ht="106.5" customHeight="1" x14ac:dyDescent="0.3">
      <c r="A43" s="115" t="s">
        <v>499</v>
      </c>
      <c r="B43" s="175" t="s">
        <v>228</v>
      </c>
      <c r="C43" s="115" t="s">
        <v>500</v>
      </c>
      <c r="D43" s="115" t="s">
        <v>501</v>
      </c>
      <c r="E43" s="119" t="s">
        <v>42</v>
      </c>
      <c r="F43" s="6" t="s">
        <v>43</v>
      </c>
      <c r="G43" s="6" t="s">
        <v>44</v>
      </c>
      <c r="H43" s="7" t="s">
        <v>45</v>
      </c>
      <c r="I43" s="90" t="s">
        <v>46</v>
      </c>
      <c r="J43" s="10" t="s">
        <v>349</v>
      </c>
      <c r="K43" s="10" t="s">
        <v>46</v>
      </c>
      <c r="L43" s="12">
        <v>2</v>
      </c>
      <c r="M43" s="12">
        <v>2</v>
      </c>
      <c r="N43" s="12">
        <f t="shared" ref="N43:N56" si="7">L43*M43</f>
        <v>4</v>
      </c>
      <c r="O43" s="24" t="str">
        <f t="shared" si="5"/>
        <v>(B)</v>
      </c>
      <c r="P43" s="12">
        <v>10</v>
      </c>
      <c r="Q43" s="24">
        <f t="shared" ref="Q43:Q56" si="8">P43*N43</f>
        <v>40</v>
      </c>
      <c r="R43" s="24" t="str">
        <f t="shared" ref="R43:R56" si="9">IF(Q43&lt;20,"O",IF(Q43&lt;=20,"IV",IF(Q43&lt;=120,"III",IF(Q43&lt;=500,"II","I"))))</f>
        <v>III</v>
      </c>
      <c r="S43" s="29" t="str">
        <f t="shared" si="6"/>
        <v>Aceptable</v>
      </c>
      <c r="T43" s="12">
        <v>7</v>
      </c>
      <c r="U43" s="12">
        <v>8</v>
      </c>
      <c r="V43" s="13" t="s">
        <v>48</v>
      </c>
      <c r="W43" s="13" t="s">
        <v>60</v>
      </c>
      <c r="X43" s="12" t="s">
        <v>544</v>
      </c>
      <c r="Y43" s="12" t="s">
        <v>544</v>
      </c>
      <c r="Z43" s="12" t="s">
        <v>544</v>
      </c>
      <c r="AA43" s="12" t="s">
        <v>361</v>
      </c>
      <c r="AB43" s="12" t="s">
        <v>544</v>
      </c>
      <c r="AC43" s="23" t="s">
        <v>315</v>
      </c>
      <c r="AD43" s="12"/>
      <c r="AE43" s="1"/>
      <c r="AF43" s="1"/>
      <c r="AG43" s="1"/>
      <c r="AH43" s="1"/>
      <c r="AI43" s="1"/>
    </row>
    <row r="44" spans="1:35" ht="147" customHeight="1" x14ac:dyDescent="0.3">
      <c r="A44" s="115"/>
      <c r="B44" s="175"/>
      <c r="C44" s="115"/>
      <c r="D44" s="115"/>
      <c r="E44" s="119"/>
      <c r="F44" s="6" t="s">
        <v>51</v>
      </c>
      <c r="G44" s="10" t="s">
        <v>44</v>
      </c>
      <c r="H44" s="7" t="s">
        <v>52</v>
      </c>
      <c r="I44" s="10" t="s">
        <v>46</v>
      </c>
      <c r="J44" s="10" t="s">
        <v>349</v>
      </c>
      <c r="K44" s="10" t="s">
        <v>46</v>
      </c>
      <c r="L44" s="12">
        <v>2</v>
      </c>
      <c r="M44" s="12">
        <v>3</v>
      </c>
      <c r="N44" s="12">
        <f t="shared" si="7"/>
        <v>6</v>
      </c>
      <c r="O44" s="24" t="str">
        <f t="shared" si="5"/>
        <v>(M)</v>
      </c>
      <c r="P44" s="12">
        <v>10</v>
      </c>
      <c r="Q44" s="24">
        <f t="shared" si="8"/>
        <v>60</v>
      </c>
      <c r="R44" s="24" t="str">
        <f t="shared" si="9"/>
        <v>III</v>
      </c>
      <c r="S44" s="29" t="str">
        <f t="shared" si="6"/>
        <v>Aceptable</v>
      </c>
      <c r="T44" s="12">
        <v>1</v>
      </c>
      <c r="U44" s="12">
        <v>8</v>
      </c>
      <c r="V44" s="13" t="s">
        <v>54</v>
      </c>
      <c r="W44" s="13"/>
      <c r="X44" s="12" t="s">
        <v>544</v>
      </c>
      <c r="Y44" s="12" t="s">
        <v>544</v>
      </c>
      <c r="Z44" s="12" t="s">
        <v>544</v>
      </c>
      <c r="AA44" s="12" t="s">
        <v>274</v>
      </c>
      <c r="AB44" s="12" t="s">
        <v>544</v>
      </c>
      <c r="AC44" s="23" t="s">
        <v>315</v>
      </c>
      <c r="AD44" s="12"/>
      <c r="AE44" s="1"/>
      <c r="AF44" s="1"/>
      <c r="AG44" s="1"/>
      <c r="AH44" s="1"/>
      <c r="AI44" s="1"/>
    </row>
    <row r="45" spans="1:35" ht="88.5" customHeight="1" x14ac:dyDescent="0.3">
      <c r="A45" s="115"/>
      <c r="B45" s="175"/>
      <c r="C45" s="115"/>
      <c r="D45" s="115"/>
      <c r="E45" s="119"/>
      <c r="F45" s="11" t="s">
        <v>56</v>
      </c>
      <c r="G45" s="12" t="s">
        <v>57</v>
      </c>
      <c r="H45" s="13" t="s">
        <v>58</v>
      </c>
      <c r="I45" s="10" t="s">
        <v>46</v>
      </c>
      <c r="J45" s="10" t="s">
        <v>46</v>
      </c>
      <c r="K45" s="10" t="s">
        <v>522</v>
      </c>
      <c r="L45" s="24">
        <v>2</v>
      </c>
      <c r="M45" s="24">
        <v>3</v>
      </c>
      <c r="N45" s="24">
        <f t="shared" si="7"/>
        <v>6</v>
      </c>
      <c r="O45" s="24" t="str">
        <f t="shared" si="5"/>
        <v>(M)</v>
      </c>
      <c r="P45" s="24">
        <v>10</v>
      </c>
      <c r="Q45" s="24">
        <f t="shared" si="8"/>
        <v>60</v>
      </c>
      <c r="R45" s="24" t="str">
        <f t="shared" si="9"/>
        <v>III</v>
      </c>
      <c r="S45" s="29" t="str">
        <f>IF(R45="I","No aceptable",IF(R45="II","N0 Aceptable con Control Especifico",IF(R45=0,"","Aceptable")))</f>
        <v>Aceptable</v>
      </c>
      <c r="T45" s="24">
        <v>1</v>
      </c>
      <c r="U45" s="24">
        <v>6</v>
      </c>
      <c r="V45" s="13" t="s">
        <v>59</v>
      </c>
      <c r="W45" s="13" t="s">
        <v>60</v>
      </c>
      <c r="X45" s="12" t="s">
        <v>544</v>
      </c>
      <c r="Y45" s="12" t="s">
        <v>544</v>
      </c>
      <c r="Z45" s="12" t="s">
        <v>544</v>
      </c>
      <c r="AA45" s="12" t="s">
        <v>276</v>
      </c>
      <c r="AB45" s="12" t="s">
        <v>544</v>
      </c>
      <c r="AC45" s="27"/>
      <c r="AD45" s="10"/>
      <c r="AE45" s="1"/>
      <c r="AF45" s="1"/>
      <c r="AG45" s="1"/>
      <c r="AH45" s="1"/>
      <c r="AI45" s="1"/>
    </row>
    <row r="46" spans="1:35" ht="93.75" customHeight="1" x14ac:dyDescent="0.3">
      <c r="A46" s="115"/>
      <c r="B46" s="175"/>
      <c r="C46" s="115"/>
      <c r="D46" s="115"/>
      <c r="E46" s="119"/>
      <c r="F46" s="6" t="s">
        <v>63</v>
      </c>
      <c r="G46" s="6" t="s">
        <v>64</v>
      </c>
      <c r="H46" s="7" t="s">
        <v>65</v>
      </c>
      <c r="I46" s="10" t="s">
        <v>46</v>
      </c>
      <c r="J46" s="10" t="s">
        <v>66</v>
      </c>
      <c r="K46" s="10" t="s">
        <v>46</v>
      </c>
      <c r="L46" s="10">
        <v>1</v>
      </c>
      <c r="M46" s="10">
        <v>3</v>
      </c>
      <c r="N46" s="12">
        <f t="shared" si="7"/>
        <v>3</v>
      </c>
      <c r="O46" s="24" t="str">
        <f t="shared" si="5"/>
        <v>(B)</v>
      </c>
      <c r="P46" s="12">
        <v>25</v>
      </c>
      <c r="Q46" s="24">
        <f t="shared" si="8"/>
        <v>75</v>
      </c>
      <c r="R46" s="24" t="str">
        <f t="shared" si="9"/>
        <v>III</v>
      </c>
      <c r="S46" s="29" t="str">
        <f t="shared" ref="S46:S52" si="10">IF(R46="I","No aceptable",IF(R46="II","N0 Aceptable con Control Especifico",IF(R46=0,"","Aceptable")))</f>
        <v>Aceptable</v>
      </c>
      <c r="T46" s="10">
        <v>1</v>
      </c>
      <c r="U46" s="10">
        <v>4</v>
      </c>
      <c r="V46" s="10" t="s">
        <v>67</v>
      </c>
      <c r="W46" s="10" t="s">
        <v>60</v>
      </c>
      <c r="X46" s="12" t="s">
        <v>544</v>
      </c>
      <c r="Y46" s="12" t="s">
        <v>544</v>
      </c>
      <c r="Z46" s="12" t="s">
        <v>544</v>
      </c>
      <c r="AA46" s="10" t="s">
        <v>278</v>
      </c>
      <c r="AB46" s="12" t="s">
        <v>544</v>
      </c>
      <c r="AC46" s="10"/>
      <c r="AD46" s="10"/>
      <c r="AE46" s="1"/>
      <c r="AF46" s="1"/>
      <c r="AG46" s="1"/>
      <c r="AH46" s="1"/>
      <c r="AI46" s="1"/>
    </row>
    <row r="47" spans="1:35" ht="120" customHeight="1" x14ac:dyDescent="0.3">
      <c r="A47" s="115"/>
      <c r="B47" s="175"/>
      <c r="C47" s="115"/>
      <c r="D47" s="115"/>
      <c r="E47" s="119"/>
      <c r="F47" s="6" t="s">
        <v>113</v>
      </c>
      <c r="G47" s="93" t="s">
        <v>72</v>
      </c>
      <c r="H47" s="7" t="s">
        <v>137</v>
      </c>
      <c r="I47" s="10" t="s">
        <v>46</v>
      </c>
      <c r="J47" s="10" t="s">
        <v>362</v>
      </c>
      <c r="K47" s="10" t="s">
        <v>46</v>
      </c>
      <c r="L47" s="10">
        <v>2</v>
      </c>
      <c r="M47" s="10">
        <v>2</v>
      </c>
      <c r="N47" s="12">
        <f t="shared" si="7"/>
        <v>4</v>
      </c>
      <c r="O47" s="24" t="str">
        <f t="shared" si="5"/>
        <v>(B)</v>
      </c>
      <c r="P47" s="12">
        <v>25</v>
      </c>
      <c r="Q47" s="24">
        <f t="shared" si="8"/>
        <v>100</v>
      </c>
      <c r="R47" s="24" t="str">
        <f t="shared" si="9"/>
        <v>III</v>
      </c>
      <c r="S47" s="29" t="str">
        <f t="shared" si="10"/>
        <v>Aceptable</v>
      </c>
      <c r="T47" s="10">
        <v>1</v>
      </c>
      <c r="U47" s="10">
        <v>8</v>
      </c>
      <c r="V47" s="10" t="s">
        <v>76</v>
      </c>
      <c r="W47" s="10" t="s">
        <v>77</v>
      </c>
      <c r="X47" s="12" t="s">
        <v>544</v>
      </c>
      <c r="Y47" s="12" t="s">
        <v>544</v>
      </c>
      <c r="Z47" s="12" t="s">
        <v>544</v>
      </c>
      <c r="AA47" s="10" t="s">
        <v>320</v>
      </c>
      <c r="AB47" s="12" t="s">
        <v>544</v>
      </c>
      <c r="AC47" s="10" t="s">
        <v>363</v>
      </c>
      <c r="AD47" s="10"/>
      <c r="AE47" s="1"/>
      <c r="AF47" s="1"/>
      <c r="AG47" s="1"/>
      <c r="AH47" s="1"/>
      <c r="AI47" s="1"/>
    </row>
    <row r="48" spans="1:35" ht="129.75" customHeight="1" x14ac:dyDescent="0.3">
      <c r="A48" s="115"/>
      <c r="B48" s="175"/>
      <c r="C48" s="115"/>
      <c r="D48" s="115"/>
      <c r="E48" s="119"/>
      <c r="F48" s="6" t="s">
        <v>71</v>
      </c>
      <c r="G48" s="93" t="s">
        <v>72</v>
      </c>
      <c r="H48" s="7" t="s">
        <v>73</v>
      </c>
      <c r="I48" s="10" t="s">
        <v>46</v>
      </c>
      <c r="J48" s="10" t="s">
        <v>517</v>
      </c>
      <c r="K48" s="10" t="s">
        <v>46</v>
      </c>
      <c r="L48" s="10">
        <v>2</v>
      </c>
      <c r="M48" s="10">
        <v>4</v>
      </c>
      <c r="N48" s="12">
        <f t="shared" si="7"/>
        <v>8</v>
      </c>
      <c r="O48" s="24" t="str">
        <f t="shared" si="5"/>
        <v>(M)</v>
      </c>
      <c r="P48" s="12">
        <v>10</v>
      </c>
      <c r="Q48" s="24">
        <f t="shared" si="8"/>
        <v>80</v>
      </c>
      <c r="R48" s="24" t="str">
        <f t="shared" si="9"/>
        <v>III</v>
      </c>
      <c r="S48" s="29" t="str">
        <f t="shared" si="10"/>
        <v>Aceptable</v>
      </c>
      <c r="T48" s="10">
        <v>1</v>
      </c>
      <c r="U48" s="10">
        <v>8</v>
      </c>
      <c r="V48" s="10" t="s">
        <v>76</v>
      </c>
      <c r="W48" s="10" t="s">
        <v>77</v>
      </c>
      <c r="X48" s="12" t="s">
        <v>544</v>
      </c>
      <c r="Y48" s="12" t="s">
        <v>544</v>
      </c>
      <c r="Z48" s="12" t="s">
        <v>544</v>
      </c>
      <c r="AA48" s="10" t="s">
        <v>320</v>
      </c>
      <c r="AB48" s="12" t="s">
        <v>544</v>
      </c>
      <c r="AC48" s="10"/>
      <c r="AD48" s="10"/>
      <c r="AE48" s="1"/>
      <c r="AF48" s="1"/>
      <c r="AG48" s="1"/>
      <c r="AH48" s="1"/>
      <c r="AI48" s="1"/>
    </row>
    <row r="49" spans="1:35" ht="137.25" customHeight="1" x14ac:dyDescent="0.3">
      <c r="A49" s="115"/>
      <c r="B49" s="175"/>
      <c r="C49" s="115"/>
      <c r="D49" s="115"/>
      <c r="E49" s="119"/>
      <c r="F49" s="6" t="s">
        <v>81</v>
      </c>
      <c r="G49" s="6" t="s">
        <v>64</v>
      </c>
      <c r="H49" s="7" t="s">
        <v>123</v>
      </c>
      <c r="I49" s="10" t="s">
        <v>46</v>
      </c>
      <c r="J49" s="10" t="s">
        <v>159</v>
      </c>
      <c r="K49" s="10" t="s">
        <v>46</v>
      </c>
      <c r="L49" s="10">
        <v>2</v>
      </c>
      <c r="M49" s="10">
        <v>4</v>
      </c>
      <c r="N49" s="12">
        <f t="shared" si="7"/>
        <v>8</v>
      </c>
      <c r="O49" s="24" t="str">
        <f t="shared" si="5"/>
        <v>(M)</v>
      </c>
      <c r="P49" s="12">
        <v>25</v>
      </c>
      <c r="Q49" s="24">
        <f t="shared" si="8"/>
        <v>200</v>
      </c>
      <c r="R49" s="24" t="str">
        <f t="shared" si="9"/>
        <v>II</v>
      </c>
      <c r="S49" s="29" t="str">
        <f t="shared" si="10"/>
        <v>N0 Aceptable con Control Especifico</v>
      </c>
      <c r="T49" s="10">
        <v>1</v>
      </c>
      <c r="U49" s="10">
        <v>8</v>
      </c>
      <c r="V49" s="10" t="s">
        <v>85</v>
      </c>
      <c r="W49" s="10" t="s">
        <v>60</v>
      </c>
      <c r="X49" s="12" t="s">
        <v>544</v>
      </c>
      <c r="Y49" s="12" t="s">
        <v>544</v>
      </c>
      <c r="Z49" s="12" t="s">
        <v>544</v>
      </c>
      <c r="AA49" s="10" t="s">
        <v>311</v>
      </c>
      <c r="AB49" s="12" t="s">
        <v>544</v>
      </c>
      <c r="AC49" s="10" t="s">
        <v>312</v>
      </c>
      <c r="AD49" s="10" t="s">
        <v>313</v>
      </c>
      <c r="AE49" s="1"/>
      <c r="AF49" s="1"/>
      <c r="AG49" s="1"/>
      <c r="AH49" s="1"/>
      <c r="AI49" s="1"/>
    </row>
    <row r="50" spans="1:35" ht="155.25" customHeight="1" x14ac:dyDescent="0.3">
      <c r="A50" s="115"/>
      <c r="B50" s="175"/>
      <c r="C50" s="115"/>
      <c r="D50" s="115"/>
      <c r="E50" s="119"/>
      <c r="F50" s="6" t="s">
        <v>88</v>
      </c>
      <c r="G50" s="6" t="s">
        <v>89</v>
      </c>
      <c r="H50" s="6" t="s">
        <v>90</v>
      </c>
      <c r="I50" s="6" t="s">
        <v>46</v>
      </c>
      <c r="J50" s="6" t="s">
        <v>519</v>
      </c>
      <c r="K50" s="10" t="s">
        <v>46</v>
      </c>
      <c r="L50" s="12">
        <v>2</v>
      </c>
      <c r="M50" s="12">
        <v>2</v>
      </c>
      <c r="N50" s="12">
        <f t="shared" si="7"/>
        <v>4</v>
      </c>
      <c r="O50" s="24" t="str">
        <f t="shared" si="5"/>
        <v>(B)</v>
      </c>
      <c r="P50" s="12">
        <v>25</v>
      </c>
      <c r="Q50" s="24">
        <f t="shared" si="8"/>
        <v>100</v>
      </c>
      <c r="R50" s="24" t="str">
        <f t="shared" si="9"/>
        <v>III</v>
      </c>
      <c r="S50" s="29" t="str">
        <f t="shared" si="10"/>
        <v>Aceptable</v>
      </c>
      <c r="T50" s="12">
        <v>3</v>
      </c>
      <c r="U50" s="12">
        <v>8</v>
      </c>
      <c r="V50" s="13" t="s">
        <v>93</v>
      </c>
      <c r="W50" s="13" t="s">
        <v>94</v>
      </c>
      <c r="X50" s="12" t="s">
        <v>544</v>
      </c>
      <c r="Y50" s="12" t="s">
        <v>544</v>
      </c>
      <c r="Z50" s="12" t="s">
        <v>283</v>
      </c>
      <c r="AA50" s="12" t="s">
        <v>322</v>
      </c>
      <c r="AB50" s="12" t="s">
        <v>544</v>
      </c>
      <c r="AC50" s="10" t="s">
        <v>364</v>
      </c>
      <c r="AD50" s="10"/>
      <c r="AE50" s="1"/>
      <c r="AF50" s="1"/>
      <c r="AG50" s="1"/>
      <c r="AH50" s="1"/>
      <c r="AI50" s="1"/>
    </row>
    <row r="51" spans="1:35" ht="156" customHeight="1" x14ac:dyDescent="0.3">
      <c r="A51" s="115"/>
      <c r="B51" s="175"/>
      <c r="C51" s="115"/>
      <c r="D51" s="115"/>
      <c r="E51" s="119"/>
      <c r="F51" s="6" t="s">
        <v>96</v>
      </c>
      <c r="G51" s="6" t="s">
        <v>97</v>
      </c>
      <c r="H51" s="7" t="s">
        <v>98</v>
      </c>
      <c r="I51" s="90" t="s">
        <v>46</v>
      </c>
      <c r="J51" s="10" t="s">
        <v>519</v>
      </c>
      <c r="K51" s="10" t="s">
        <v>46</v>
      </c>
      <c r="L51" s="10">
        <v>4</v>
      </c>
      <c r="M51" s="10">
        <v>2</v>
      </c>
      <c r="N51" s="12">
        <f t="shared" si="7"/>
        <v>8</v>
      </c>
      <c r="O51" s="24" t="str">
        <f t="shared" si="5"/>
        <v>(M)</v>
      </c>
      <c r="P51" s="12">
        <v>60</v>
      </c>
      <c r="Q51" s="24">
        <f t="shared" si="8"/>
        <v>480</v>
      </c>
      <c r="R51" s="24" t="str">
        <f t="shared" si="9"/>
        <v>II</v>
      </c>
      <c r="S51" s="29" t="str">
        <f t="shared" si="10"/>
        <v>N0 Aceptable con Control Especifico</v>
      </c>
      <c r="T51" s="10">
        <v>3</v>
      </c>
      <c r="U51" s="10">
        <v>8</v>
      </c>
      <c r="V51" s="10" t="s">
        <v>99</v>
      </c>
      <c r="W51" s="10" t="s">
        <v>60</v>
      </c>
      <c r="X51" s="12" t="s">
        <v>544</v>
      </c>
      <c r="Y51" s="12" t="s">
        <v>544</v>
      </c>
      <c r="Z51" s="12" t="s">
        <v>544</v>
      </c>
      <c r="AA51" s="10" t="s">
        <v>285</v>
      </c>
      <c r="AB51" s="12" t="s">
        <v>544</v>
      </c>
      <c r="AC51" s="10" t="s">
        <v>364</v>
      </c>
      <c r="AD51" s="10"/>
      <c r="AE51" s="1"/>
      <c r="AF51" s="1"/>
      <c r="AG51" s="1"/>
      <c r="AH51" s="1"/>
      <c r="AI51" s="1"/>
    </row>
    <row r="52" spans="1:35" ht="91.5" customHeight="1" x14ac:dyDescent="0.3">
      <c r="A52" s="115"/>
      <c r="B52" s="175"/>
      <c r="C52" s="115"/>
      <c r="D52" s="115"/>
      <c r="E52" s="119"/>
      <c r="F52" s="6" t="s">
        <v>101</v>
      </c>
      <c r="G52" s="6" t="s">
        <v>102</v>
      </c>
      <c r="H52" s="7" t="s">
        <v>103</v>
      </c>
      <c r="I52" s="90" t="s">
        <v>46</v>
      </c>
      <c r="J52" s="10" t="s">
        <v>520</v>
      </c>
      <c r="K52" s="10" t="s">
        <v>46</v>
      </c>
      <c r="L52" s="10">
        <v>2</v>
      </c>
      <c r="M52" s="10">
        <v>3</v>
      </c>
      <c r="N52" s="12">
        <f t="shared" si="7"/>
        <v>6</v>
      </c>
      <c r="O52" s="24" t="str">
        <f t="shared" si="5"/>
        <v>(M)</v>
      </c>
      <c r="P52" s="12">
        <v>10</v>
      </c>
      <c r="Q52" s="24">
        <f t="shared" si="8"/>
        <v>60</v>
      </c>
      <c r="R52" s="24" t="str">
        <f t="shared" si="9"/>
        <v>III</v>
      </c>
      <c r="S52" s="29" t="str">
        <f t="shared" si="10"/>
        <v>Aceptable</v>
      </c>
      <c r="T52" s="10">
        <v>1</v>
      </c>
      <c r="U52" s="10">
        <v>8</v>
      </c>
      <c r="V52" s="10" t="s">
        <v>105</v>
      </c>
      <c r="W52" s="10" t="s">
        <v>106</v>
      </c>
      <c r="X52" s="12" t="s">
        <v>544</v>
      </c>
      <c r="Y52" s="12" t="s">
        <v>544</v>
      </c>
      <c r="Z52" s="12" t="s">
        <v>544</v>
      </c>
      <c r="AA52" s="10" t="s">
        <v>287</v>
      </c>
      <c r="AB52" s="12" t="s">
        <v>544</v>
      </c>
      <c r="AC52" s="92"/>
      <c r="AD52" s="91"/>
      <c r="AE52" s="1"/>
      <c r="AF52" s="1"/>
      <c r="AG52" s="1"/>
      <c r="AH52" s="1"/>
      <c r="AI52" s="1"/>
    </row>
    <row r="53" spans="1:35" ht="91.5" customHeight="1" x14ac:dyDescent="0.3">
      <c r="A53" s="115"/>
      <c r="B53" s="175"/>
      <c r="C53" s="115"/>
      <c r="D53" s="115"/>
      <c r="E53" s="119"/>
      <c r="F53" s="6" t="s">
        <v>244</v>
      </c>
      <c r="G53" s="6" t="s">
        <v>64</v>
      </c>
      <c r="H53" s="7" t="s">
        <v>245</v>
      </c>
      <c r="I53" s="90" t="s">
        <v>46</v>
      </c>
      <c r="J53" s="10" t="s">
        <v>246</v>
      </c>
      <c r="K53" s="10" t="s">
        <v>46</v>
      </c>
      <c r="L53" s="10">
        <v>2</v>
      </c>
      <c r="M53" s="10">
        <v>4</v>
      </c>
      <c r="N53" s="12">
        <f t="shared" si="7"/>
        <v>8</v>
      </c>
      <c r="O53" s="24" t="str">
        <f>IF(N53&lt;2,"O",IF(N53&lt;=4,"(B)",IF(N53&lt;=8,"(M)",IF(N53&lt;=20,"(A)","(MA)"))))</f>
        <v>(M)</v>
      </c>
      <c r="P53" s="12">
        <v>25</v>
      </c>
      <c r="Q53" s="24">
        <f t="shared" si="8"/>
        <v>200</v>
      </c>
      <c r="R53" s="24" t="str">
        <f t="shared" si="9"/>
        <v>II</v>
      </c>
      <c r="S53" s="29" t="str">
        <f>IF(R53="I","No aceptable",IF(R53="II","N0 Aceptable con Control Especifico",IF(R53=0,"","Aceptable")))</f>
        <v>N0 Aceptable con Control Especifico</v>
      </c>
      <c r="T53" s="10" t="s">
        <v>191</v>
      </c>
      <c r="U53" s="10">
        <v>6</v>
      </c>
      <c r="V53" s="10" t="s">
        <v>247</v>
      </c>
      <c r="W53" s="10" t="s">
        <v>248</v>
      </c>
      <c r="X53" s="12" t="s">
        <v>544</v>
      </c>
      <c r="Y53" s="12" t="s">
        <v>544</v>
      </c>
      <c r="Z53" s="12" t="s">
        <v>544</v>
      </c>
      <c r="AA53" s="10" t="s">
        <v>328</v>
      </c>
      <c r="AB53" s="10" t="s">
        <v>329</v>
      </c>
      <c r="AC53" s="92"/>
      <c r="AD53" s="91"/>
      <c r="AE53" s="1"/>
      <c r="AF53" s="1"/>
      <c r="AG53" s="1"/>
      <c r="AH53" s="1"/>
      <c r="AI53" s="1"/>
    </row>
    <row r="54" spans="1:35" ht="152.25" customHeight="1" x14ac:dyDescent="0.3">
      <c r="A54" s="115"/>
      <c r="B54" s="175"/>
      <c r="C54" s="115"/>
      <c r="D54" s="115"/>
      <c r="E54" s="119"/>
      <c r="F54" s="6" t="s">
        <v>125</v>
      </c>
      <c r="G54" s="6" t="s">
        <v>72</v>
      </c>
      <c r="H54" s="7" t="s">
        <v>126</v>
      </c>
      <c r="I54" s="90" t="s">
        <v>46</v>
      </c>
      <c r="J54" s="10" t="s">
        <v>75</v>
      </c>
      <c r="K54" s="10" t="s">
        <v>46</v>
      </c>
      <c r="L54" s="10">
        <v>2</v>
      </c>
      <c r="M54" s="10">
        <v>2</v>
      </c>
      <c r="N54" s="12">
        <f t="shared" si="7"/>
        <v>4</v>
      </c>
      <c r="O54" s="24" t="str">
        <f t="shared" ref="O54:O56" si="11">IF(N54&lt;2,"O",IF(N54&lt;=4,"(B)",IF(N54&lt;=8,"(M)",IF(N54&lt;=20,"(A)","(MA)"))))</f>
        <v>(B)</v>
      </c>
      <c r="P54" s="12">
        <v>25</v>
      </c>
      <c r="Q54" s="24">
        <f t="shared" si="8"/>
        <v>100</v>
      </c>
      <c r="R54" s="24" t="str">
        <f t="shared" si="9"/>
        <v>III</v>
      </c>
      <c r="S54" s="29" t="str">
        <f t="shared" ref="S54:S56" si="12">IF(R54="I","No aceptable",IF(R54="II","N0 Aceptable con Control Especifico",IF(R54=0,"","Aceptable")))</f>
        <v>Aceptable</v>
      </c>
      <c r="T54" s="10">
        <v>1</v>
      </c>
      <c r="U54" s="10">
        <v>6</v>
      </c>
      <c r="V54" s="10" t="s">
        <v>76</v>
      </c>
      <c r="W54" s="10" t="s">
        <v>60</v>
      </c>
      <c r="X54" s="12" t="s">
        <v>544</v>
      </c>
      <c r="Y54" s="12" t="s">
        <v>544</v>
      </c>
      <c r="Z54" s="10" t="s">
        <v>365</v>
      </c>
      <c r="AA54" s="10" t="s">
        <v>366</v>
      </c>
      <c r="AB54" s="12" t="s">
        <v>544</v>
      </c>
      <c r="AC54" s="92" t="s">
        <v>367</v>
      </c>
      <c r="AD54" s="91"/>
    </row>
    <row r="55" spans="1:35" ht="152.25" customHeight="1" x14ac:dyDescent="0.3">
      <c r="A55" s="115"/>
      <c r="B55" s="172" t="s">
        <v>502</v>
      </c>
      <c r="C55" s="103" t="s">
        <v>516</v>
      </c>
      <c r="D55" s="103" t="s">
        <v>506</v>
      </c>
      <c r="E55" s="6" t="s">
        <v>42</v>
      </c>
      <c r="F55" s="6" t="s">
        <v>512</v>
      </c>
      <c r="G55" s="6" t="s">
        <v>511</v>
      </c>
      <c r="H55" s="7" t="s">
        <v>513</v>
      </c>
      <c r="I55" s="90" t="s">
        <v>46</v>
      </c>
      <c r="J55" s="10" t="s">
        <v>46</v>
      </c>
      <c r="K55" s="10" t="s">
        <v>514</v>
      </c>
      <c r="L55" s="10">
        <v>2</v>
      </c>
      <c r="M55" s="10">
        <v>4</v>
      </c>
      <c r="N55" s="12">
        <f t="shared" si="7"/>
        <v>8</v>
      </c>
      <c r="O55" s="33" t="str">
        <f t="shared" si="11"/>
        <v>(M)</v>
      </c>
      <c r="P55" s="32">
        <v>25</v>
      </c>
      <c r="Q55" s="33">
        <f t="shared" si="8"/>
        <v>200</v>
      </c>
      <c r="R55" s="33" t="str">
        <f t="shared" si="9"/>
        <v>II</v>
      </c>
      <c r="S55" s="35" t="str">
        <f t="shared" si="12"/>
        <v>N0 Aceptable con Control Especifico</v>
      </c>
      <c r="T55" s="20">
        <v>4</v>
      </c>
      <c r="U55" s="10">
        <v>6</v>
      </c>
      <c r="V55" s="10" t="s">
        <v>515</v>
      </c>
      <c r="W55" s="10" t="s">
        <v>60</v>
      </c>
      <c r="X55" s="12" t="s">
        <v>544</v>
      </c>
      <c r="Y55" s="12" t="s">
        <v>544</v>
      </c>
      <c r="Z55" s="12" t="s">
        <v>544</v>
      </c>
      <c r="AA55" s="10" t="s">
        <v>553</v>
      </c>
      <c r="AB55" s="10" t="s">
        <v>552</v>
      </c>
      <c r="AC55" s="92"/>
      <c r="AD55" s="91"/>
    </row>
    <row r="56" spans="1:35" ht="152.25" customHeight="1" x14ac:dyDescent="0.3">
      <c r="A56" s="115"/>
      <c r="B56" s="173"/>
      <c r="C56" s="104"/>
      <c r="D56" s="104"/>
      <c r="E56" s="6" t="s">
        <v>42</v>
      </c>
      <c r="F56" s="6" t="s">
        <v>43</v>
      </c>
      <c r="G56" s="6" t="s">
        <v>44</v>
      </c>
      <c r="H56" s="7" t="s">
        <v>45</v>
      </c>
      <c r="I56" s="90" t="s">
        <v>46</v>
      </c>
      <c r="J56" s="10" t="s">
        <v>349</v>
      </c>
      <c r="K56" s="10" t="s">
        <v>46</v>
      </c>
      <c r="L56" s="12">
        <v>2</v>
      </c>
      <c r="M56" s="12">
        <v>3</v>
      </c>
      <c r="N56" s="12">
        <f t="shared" si="7"/>
        <v>6</v>
      </c>
      <c r="O56" s="24" t="str">
        <f t="shared" si="11"/>
        <v>(M)</v>
      </c>
      <c r="P56" s="12">
        <v>10</v>
      </c>
      <c r="Q56" s="24">
        <f t="shared" si="8"/>
        <v>60</v>
      </c>
      <c r="R56" s="24" t="str">
        <f t="shared" si="9"/>
        <v>III</v>
      </c>
      <c r="S56" s="29" t="str">
        <f t="shared" si="12"/>
        <v>Aceptable</v>
      </c>
      <c r="T56" s="12">
        <v>5</v>
      </c>
      <c r="U56" s="12">
        <v>8</v>
      </c>
      <c r="V56" s="13" t="s">
        <v>48</v>
      </c>
      <c r="W56" s="13"/>
      <c r="X56" s="12" t="s">
        <v>544</v>
      </c>
      <c r="Y56" s="12" t="s">
        <v>544</v>
      </c>
      <c r="Z56" s="12" t="s">
        <v>544</v>
      </c>
      <c r="AA56" s="12" t="s">
        <v>271</v>
      </c>
      <c r="AB56" s="12" t="s">
        <v>544</v>
      </c>
      <c r="AC56" s="12"/>
      <c r="AD56" s="12"/>
    </row>
    <row r="57" spans="1:35" ht="181.5" x14ac:dyDescent="0.3">
      <c r="A57" s="115"/>
      <c r="B57" s="174"/>
      <c r="C57" s="107"/>
      <c r="D57" s="107"/>
      <c r="E57" s="90" t="s">
        <v>42</v>
      </c>
      <c r="F57" s="6" t="s">
        <v>503</v>
      </c>
      <c r="G57" s="6" t="s">
        <v>72</v>
      </c>
      <c r="H57" s="7" t="s">
        <v>504</v>
      </c>
      <c r="I57" s="10" t="s">
        <v>546</v>
      </c>
      <c r="J57" s="10" t="s">
        <v>507</v>
      </c>
      <c r="K57" s="10" t="s">
        <v>505</v>
      </c>
      <c r="L57" s="10">
        <v>2</v>
      </c>
      <c r="M57" s="10">
        <v>4</v>
      </c>
      <c r="N57" s="12">
        <f t="shared" ref="N57" si="13">L57*M57</f>
        <v>8</v>
      </c>
      <c r="O57" s="24" t="str">
        <f t="shared" ref="O57" si="14">IF(N57&lt;2,"O",IF(N57&lt;=4,"(B)",IF(N57&lt;=8,"(M)",IF(N57&lt;=20,"(A)","(MA)"))))</f>
        <v>(M)</v>
      </c>
      <c r="P57" s="12">
        <v>25</v>
      </c>
      <c r="Q57" s="24">
        <f t="shared" ref="Q57" si="15">P57*N57</f>
        <v>200</v>
      </c>
      <c r="R57" s="24" t="str">
        <f t="shared" ref="R57" si="16">IF(Q57&lt;20,"O",IF(Q57&lt;=20,"IV",IF(Q57&lt;=120,"III",IF(Q57&lt;=500,"II","I"))))</f>
        <v>II</v>
      </c>
      <c r="S57" s="29" t="str">
        <f t="shared" ref="S57" si="17">IF(R57="I","No aceptable",IF(R57="II","N0 Aceptable con Control Especifico",IF(R57=0,"","Aceptable")))</f>
        <v>N0 Aceptable con Control Especifico</v>
      </c>
      <c r="T57" s="10">
        <v>4</v>
      </c>
      <c r="U57" s="10">
        <v>6</v>
      </c>
      <c r="V57" s="7" t="s">
        <v>504</v>
      </c>
      <c r="W57" s="10" t="s">
        <v>60</v>
      </c>
      <c r="X57" s="12" t="s">
        <v>544</v>
      </c>
      <c r="Y57" s="12" t="s">
        <v>544</v>
      </c>
      <c r="Z57" s="10" t="s">
        <v>365</v>
      </c>
      <c r="AA57" s="10" t="s">
        <v>509</v>
      </c>
      <c r="AB57" s="10" t="s">
        <v>508</v>
      </c>
      <c r="AC57" s="92" t="s">
        <v>510</v>
      </c>
      <c r="AD57" s="91"/>
    </row>
  </sheetData>
  <autoFilter ref="A4:AI57"/>
  <mergeCells count="50">
    <mergeCell ref="E43:E54"/>
    <mergeCell ref="A43:A57"/>
    <mergeCell ref="B55:B57"/>
    <mergeCell ref="C55:C57"/>
    <mergeCell ref="D55:D57"/>
    <mergeCell ref="B43:B54"/>
    <mergeCell ref="C43:C54"/>
    <mergeCell ref="D43:D54"/>
    <mergeCell ref="A1:F1"/>
    <mergeCell ref="G1:AD1"/>
    <mergeCell ref="A2:F2"/>
    <mergeCell ref="G2:J2"/>
    <mergeCell ref="K2:P2"/>
    <mergeCell ref="Y2:AD2"/>
    <mergeCell ref="B3:B4"/>
    <mergeCell ref="C3:C4"/>
    <mergeCell ref="D3:D4"/>
    <mergeCell ref="E3:E4"/>
    <mergeCell ref="F3:G3"/>
    <mergeCell ref="G17:G18"/>
    <mergeCell ref="AD3:AD4"/>
    <mergeCell ref="A5:A6"/>
    <mergeCell ref="B5:B12"/>
    <mergeCell ref="C5:C12"/>
    <mergeCell ref="D5:D12"/>
    <mergeCell ref="A7:A9"/>
    <mergeCell ref="A10:A12"/>
    <mergeCell ref="E11:E12"/>
    <mergeCell ref="H3:H4"/>
    <mergeCell ref="I3:K3"/>
    <mergeCell ref="L3:R3"/>
    <mergeCell ref="T3:W3"/>
    <mergeCell ref="X3:AB3"/>
    <mergeCell ref="AC3:AC4"/>
    <mergeCell ref="A3:A4"/>
    <mergeCell ref="A13:A24"/>
    <mergeCell ref="B13:B24"/>
    <mergeCell ref="C13:C24"/>
    <mergeCell ref="D13:D24"/>
    <mergeCell ref="E13:E24"/>
    <mergeCell ref="A35:A42"/>
    <mergeCell ref="B35:B42"/>
    <mergeCell ref="C35:C42"/>
    <mergeCell ref="D35:D42"/>
    <mergeCell ref="E35:E42"/>
    <mergeCell ref="A25:A34"/>
    <mergeCell ref="B25:B34"/>
    <mergeCell ref="C25:C34"/>
    <mergeCell ref="D25:D34"/>
    <mergeCell ref="E25:E34"/>
  </mergeCells>
  <conditionalFormatting sqref="O11:O12 R11:S12 R5:S8 O5:O8 R35:S37 O35:O37">
    <cfRule type="cellIs" dxfId="421" priority="562" stopIfTrue="1" operator="equal">
      <formula>"N0 Aceptable con control especifico"</formula>
    </cfRule>
  </conditionalFormatting>
  <conditionalFormatting sqref="O11:O12 O5:O8 O35:O37">
    <cfRule type="cellIs" dxfId="420" priority="561" stopIfTrue="1" operator="equal">
      <formula>"o"</formula>
    </cfRule>
  </conditionalFormatting>
  <conditionalFormatting sqref="Q11:R12 Q5:R8 Q35:R37">
    <cfRule type="cellIs" dxfId="419" priority="560" stopIfTrue="1" operator="equal">
      <formula>"O"</formula>
    </cfRule>
  </conditionalFormatting>
  <conditionalFormatting sqref="O11:O12">
    <cfRule type="colorScale" priority="557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418" priority="558" stopIfTrue="1" operator="equal">
      <formula>"ACEPTABLE"</formula>
    </cfRule>
    <cfRule type="cellIs" dxfId="417" priority="559" stopIfTrue="1" operator="equal">
      <formula>"NO ACEPTABLE"</formula>
    </cfRule>
  </conditionalFormatting>
  <conditionalFormatting sqref="R11:R12">
    <cfRule type="colorScale" priority="554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416" priority="555" stopIfTrue="1" operator="equal">
      <formula>"ACEPTABLE"</formula>
    </cfRule>
    <cfRule type="cellIs" dxfId="415" priority="556" stopIfTrue="1" operator="equal">
      <formula>"NO ACEPTABLE"</formula>
    </cfRule>
  </conditionalFormatting>
  <conditionalFormatting sqref="S11:S12">
    <cfRule type="colorScale" priority="551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414" priority="552" stopIfTrue="1" operator="equal">
      <formula>"ACEPTABLE"</formula>
    </cfRule>
    <cfRule type="cellIs" dxfId="413" priority="553" stopIfTrue="1" operator="equal">
      <formula>"NO ACEPTABLE"</formula>
    </cfRule>
  </conditionalFormatting>
  <conditionalFormatting sqref="O5">
    <cfRule type="colorScale" priority="548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412" priority="549" stopIfTrue="1" operator="equal">
      <formula>"ACEPTABLE"</formula>
    </cfRule>
    <cfRule type="cellIs" dxfId="411" priority="550" stopIfTrue="1" operator="equal">
      <formula>"NO ACEPTABLE"</formula>
    </cfRule>
  </conditionalFormatting>
  <conditionalFormatting sqref="R5">
    <cfRule type="colorScale" priority="545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410" priority="546" stopIfTrue="1" operator="equal">
      <formula>"ACEPTABLE"</formula>
    </cfRule>
    <cfRule type="cellIs" dxfId="409" priority="547" stopIfTrue="1" operator="equal">
      <formula>"NO ACEPTABLE"</formula>
    </cfRule>
  </conditionalFormatting>
  <conditionalFormatting sqref="S5">
    <cfRule type="colorScale" priority="542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408" priority="543" stopIfTrue="1" operator="equal">
      <formula>"ACEPTABLE"</formula>
    </cfRule>
    <cfRule type="cellIs" dxfId="407" priority="544" stopIfTrue="1" operator="equal">
      <formula>"NO ACEPTABLE"</formula>
    </cfRule>
  </conditionalFormatting>
  <conditionalFormatting sqref="O6">
    <cfRule type="colorScale" priority="539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406" priority="540" stopIfTrue="1" operator="equal">
      <formula>"ACEPTABLE"</formula>
    </cfRule>
    <cfRule type="cellIs" dxfId="405" priority="541" stopIfTrue="1" operator="equal">
      <formula>"NO ACEPTABLE"</formula>
    </cfRule>
  </conditionalFormatting>
  <conditionalFormatting sqref="R6">
    <cfRule type="colorScale" priority="536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404" priority="537" stopIfTrue="1" operator="equal">
      <formula>"ACEPTABLE"</formula>
    </cfRule>
    <cfRule type="cellIs" dxfId="403" priority="538" stopIfTrue="1" operator="equal">
      <formula>"NO ACEPTABLE"</formula>
    </cfRule>
  </conditionalFormatting>
  <conditionalFormatting sqref="S6">
    <cfRule type="colorScale" priority="533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402" priority="534" stopIfTrue="1" operator="equal">
      <formula>"ACEPTABLE"</formula>
    </cfRule>
    <cfRule type="cellIs" dxfId="401" priority="535" stopIfTrue="1" operator="equal">
      <formula>"NO ACEPTABLE"</formula>
    </cfRule>
  </conditionalFormatting>
  <conditionalFormatting sqref="O8">
    <cfRule type="colorScale" priority="530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400" priority="531" stopIfTrue="1" operator="equal">
      <formula>"ACEPTABLE"</formula>
    </cfRule>
    <cfRule type="cellIs" dxfId="399" priority="532" stopIfTrue="1" operator="equal">
      <formula>"NO ACEPTABLE"</formula>
    </cfRule>
  </conditionalFormatting>
  <conditionalFormatting sqref="R8">
    <cfRule type="colorScale" priority="527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398" priority="528" stopIfTrue="1" operator="equal">
      <formula>"ACEPTABLE"</formula>
    </cfRule>
    <cfRule type="cellIs" dxfId="397" priority="529" stopIfTrue="1" operator="equal">
      <formula>"NO ACEPTABLE"</formula>
    </cfRule>
  </conditionalFormatting>
  <conditionalFormatting sqref="S8">
    <cfRule type="colorScale" priority="524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396" priority="525" stopIfTrue="1" operator="equal">
      <formula>"ACEPTABLE"</formula>
    </cfRule>
    <cfRule type="cellIs" dxfId="395" priority="526" stopIfTrue="1" operator="equal">
      <formula>"NO ACEPTABLE"</formula>
    </cfRule>
  </conditionalFormatting>
  <conditionalFormatting sqref="O7:O8">
    <cfRule type="colorScale" priority="521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394" priority="522" stopIfTrue="1" operator="equal">
      <formula>"ACEPTABLE"</formula>
    </cfRule>
    <cfRule type="cellIs" dxfId="393" priority="523" stopIfTrue="1" operator="equal">
      <formula>"NO ACEPTABLE"</formula>
    </cfRule>
  </conditionalFormatting>
  <conditionalFormatting sqref="R7:R8">
    <cfRule type="colorScale" priority="518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392" priority="519" stopIfTrue="1" operator="equal">
      <formula>"ACEPTABLE"</formula>
    </cfRule>
    <cfRule type="cellIs" dxfId="391" priority="520" stopIfTrue="1" operator="equal">
      <formula>"NO ACEPTABLE"</formula>
    </cfRule>
  </conditionalFormatting>
  <conditionalFormatting sqref="S7:S8">
    <cfRule type="colorScale" priority="515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390" priority="516" stopIfTrue="1" operator="equal">
      <formula>"ACEPTABLE"</formula>
    </cfRule>
    <cfRule type="cellIs" dxfId="389" priority="517" stopIfTrue="1" operator="equal">
      <formula>"NO ACEPTABLE"</formula>
    </cfRule>
  </conditionalFormatting>
  <conditionalFormatting sqref="O9 R9:S9">
    <cfRule type="cellIs" dxfId="388" priority="514" stopIfTrue="1" operator="equal">
      <formula>"N0 Aceptable con control especifico"</formula>
    </cfRule>
  </conditionalFormatting>
  <conditionalFormatting sqref="O9">
    <cfRule type="cellIs" dxfId="387" priority="513" stopIfTrue="1" operator="equal">
      <formula>"o"</formula>
    </cfRule>
  </conditionalFormatting>
  <conditionalFormatting sqref="Q9:R9">
    <cfRule type="cellIs" dxfId="386" priority="512" stopIfTrue="1" operator="equal">
      <formula>"O"</formula>
    </cfRule>
  </conditionalFormatting>
  <conditionalFormatting sqref="O9">
    <cfRule type="colorScale" priority="509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385" priority="510" stopIfTrue="1" operator="equal">
      <formula>"ACEPTABLE"</formula>
    </cfRule>
    <cfRule type="cellIs" dxfId="384" priority="511" stopIfTrue="1" operator="equal">
      <formula>"NO ACEPTABLE"</formula>
    </cfRule>
  </conditionalFormatting>
  <conditionalFormatting sqref="R9">
    <cfRule type="colorScale" priority="506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383" priority="507" stopIfTrue="1" operator="equal">
      <formula>"ACEPTABLE"</formula>
    </cfRule>
    <cfRule type="cellIs" dxfId="382" priority="508" stopIfTrue="1" operator="equal">
      <formula>"NO ACEPTABLE"</formula>
    </cfRule>
  </conditionalFormatting>
  <conditionalFormatting sqref="S9">
    <cfRule type="colorScale" priority="503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381" priority="504" stopIfTrue="1" operator="equal">
      <formula>"ACEPTABLE"</formula>
    </cfRule>
    <cfRule type="cellIs" dxfId="380" priority="505" stopIfTrue="1" operator="equal">
      <formula>"NO ACEPTABLE"</formula>
    </cfRule>
  </conditionalFormatting>
  <conditionalFormatting sqref="O10 R10:S10">
    <cfRule type="cellIs" dxfId="379" priority="502" stopIfTrue="1" operator="equal">
      <formula>"N0 Aceptable con control especifico"</formula>
    </cfRule>
  </conditionalFormatting>
  <conditionalFormatting sqref="O10">
    <cfRule type="cellIs" dxfId="378" priority="501" stopIfTrue="1" operator="equal">
      <formula>"o"</formula>
    </cfRule>
  </conditionalFormatting>
  <conditionalFormatting sqref="Q10:R10">
    <cfRule type="cellIs" dxfId="377" priority="500" stopIfTrue="1" operator="equal">
      <formula>"O"</formula>
    </cfRule>
  </conditionalFormatting>
  <conditionalFormatting sqref="O10">
    <cfRule type="colorScale" priority="497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376" priority="498" stopIfTrue="1" operator="equal">
      <formula>"ACEPTABLE"</formula>
    </cfRule>
    <cfRule type="cellIs" dxfId="375" priority="499" stopIfTrue="1" operator="equal">
      <formula>"NO ACEPTABLE"</formula>
    </cfRule>
  </conditionalFormatting>
  <conditionalFormatting sqref="R10">
    <cfRule type="colorScale" priority="494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374" priority="495" stopIfTrue="1" operator="equal">
      <formula>"ACEPTABLE"</formula>
    </cfRule>
    <cfRule type="cellIs" dxfId="373" priority="496" stopIfTrue="1" operator="equal">
      <formula>"NO ACEPTABLE"</formula>
    </cfRule>
  </conditionalFormatting>
  <conditionalFormatting sqref="S10">
    <cfRule type="colorScale" priority="491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372" priority="492" stopIfTrue="1" operator="equal">
      <formula>"ACEPTABLE"</formula>
    </cfRule>
    <cfRule type="cellIs" dxfId="371" priority="493" stopIfTrue="1" operator="equal">
      <formula>"NO ACEPTABLE"</formula>
    </cfRule>
  </conditionalFormatting>
  <conditionalFormatting sqref="R13:S16 O13:O16 O18 R18:S18">
    <cfRule type="cellIs" dxfId="370" priority="490" stopIfTrue="1" operator="equal">
      <formula>"N0 Aceptable con control especifico"</formula>
    </cfRule>
  </conditionalFormatting>
  <conditionalFormatting sqref="O13:O16 O18">
    <cfRule type="cellIs" dxfId="369" priority="489" stopIfTrue="1" operator="equal">
      <formula>"o"</formula>
    </cfRule>
  </conditionalFormatting>
  <conditionalFormatting sqref="Q13:R16 Q18:R18">
    <cfRule type="cellIs" dxfId="368" priority="488" stopIfTrue="1" operator="equal">
      <formula>"O"</formula>
    </cfRule>
  </conditionalFormatting>
  <conditionalFormatting sqref="O14:O15">
    <cfRule type="colorScale" priority="485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367" priority="486" stopIfTrue="1" operator="equal">
      <formula>"ACEPTABLE"</formula>
    </cfRule>
    <cfRule type="cellIs" dxfId="366" priority="487" stopIfTrue="1" operator="equal">
      <formula>"NO ACEPTABLE"</formula>
    </cfRule>
  </conditionalFormatting>
  <conditionalFormatting sqref="R14:R15">
    <cfRule type="colorScale" priority="482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365" priority="483" stopIfTrue="1" operator="equal">
      <formula>"ACEPTABLE"</formula>
    </cfRule>
    <cfRule type="cellIs" dxfId="364" priority="484" stopIfTrue="1" operator="equal">
      <formula>"NO ACEPTABLE"</formula>
    </cfRule>
  </conditionalFormatting>
  <conditionalFormatting sqref="S14:S15">
    <cfRule type="colorScale" priority="479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363" priority="480" stopIfTrue="1" operator="equal">
      <formula>"ACEPTABLE"</formula>
    </cfRule>
    <cfRule type="cellIs" dxfId="362" priority="481" stopIfTrue="1" operator="equal">
      <formula>"NO ACEPTABLE"</formula>
    </cfRule>
  </conditionalFormatting>
  <conditionalFormatting sqref="O13">
    <cfRule type="colorScale" priority="476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361" priority="477" stopIfTrue="1" operator="equal">
      <formula>"ACEPTABLE"</formula>
    </cfRule>
    <cfRule type="cellIs" dxfId="360" priority="478" stopIfTrue="1" operator="equal">
      <formula>"NO ACEPTABLE"</formula>
    </cfRule>
  </conditionalFormatting>
  <conditionalFormatting sqref="R13">
    <cfRule type="colorScale" priority="473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359" priority="474" stopIfTrue="1" operator="equal">
      <formula>"ACEPTABLE"</formula>
    </cfRule>
    <cfRule type="cellIs" dxfId="358" priority="475" stopIfTrue="1" operator="equal">
      <formula>"NO ACEPTABLE"</formula>
    </cfRule>
  </conditionalFormatting>
  <conditionalFormatting sqref="S13">
    <cfRule type="colorScale" priority="470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357" priority="471" stopIfTrue="1" operator="equal">
      <formula>"ACEPTABLE"</formula>
    </cfRule>
    <cfRule type="cellIs" dxfId="356" priority="472" stopIfTrue="1" operator="equal">
      <formula>"NO ACEPTABLE"</formula>
    </cfRule>
  </conditionalFormatting>
  <conditionalFormatting sqref="O15">
    <cfRule type="colorScale" priority="467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355" priority="468" stopIfTrue="1" operator="equal">
      <formula>"ACEPTABLE"</formula>
    </cfRule>
    <cfRule type="cellIs" dxfId="354" priority="469" stopIfTrue="1" operator="equal">
      <formula>"NO ACEPTABLE"</formula>
    </cfRule>
  </conditionalFormatting>
  <conditionalFormatting sqref="R15">
    <cfRule type="colorScale" priority="464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353" priority="465" stopIfTrue="1" operator="equal">
      <formula>"ACEPTABLE"</formula>
    </cfRule>
    <cfRule type="cellIs" dxfId="352" priority="466" stopIfTrue="1" operator="equal">
      <formula>"NO ACEPTABLE"</formula>
    </cfRule>
  </conditionalFormatting>
  <conditionalFormatting sqref="S15">
    <cfRule type="colorScale" priority="461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351" priority="462" stopIfTrue="1" operator="equal">
      <formula>"ACEPTABLE"</formula>
    </cfRule>
    <cfRule type="cellIs" dxfId="350" priority="463" stopIfTrue="1" operator="equal">
      <formula>"NO ACEPTABLE"</formula>
    </cfRule>
  </conditionalFormatting>
  <conditionalFormatting sqref="O18">
    <cfRule type="colorScale" priority="458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349" priority="459" stopIfTrue="1" operator="equal">
      <formula>"ACEPTABLE"</formula>
    </cfRule>
    <cfRule type="cellIs" dxfId="348" priority="460" stopIfTrue="1" operator="equal">
      <formula>"NO ACEPTABLE"</formula>
    </cfRule>
  </conditionalFormatting>
  <conditionalFormatting sqref="R18">
    <cfRule type="colorScale" priority="455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347" priority="456" stopIfTrue="1" operator="equal">
      <formula>"ACEPTABLE"</formula>
    </cfRule>
    <cfRule type="cellIs" dxfId="346" priority="457" stopIfTrue="1" operator="equal">
      <formula>"NO ACEPTABLE"</formula>
    </cfRule>
  </conditionalFormatting>
  <conditionalFormatting sqref="S18">
    <cfRule type="colorScale" priority="452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345" priority="453" stopIfTrue="1" operator="equal">
      <formula>"ACEPTABLE"</formula>
    </cfRule>
    <cfRule type="cellIs" dxfId="344" priority="454" stopIfTrue="1" operator="equal">
      <formula>"NO ACEPTABLE"</formula>
    </cfRule>
  </conditionalFormatting>
  <conditionalFormatting sqref="O18 O16">
    <cfRule type="colorScale" priority="449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343" priority="450" stopIfTrue="1" operator="equal">
      <formula>"ACEPTABLE"</formula>
    </cfRule>
    <cfRule type="cellIs" dxfId="342" priority="451" stopIfTrue="1" operator="equal">
      <formula>"NO ACEPTABLE"</formula>
    </cfRule>
  </conditionalFormatting>
  <conditionalFormatting sqref="R18 R16">
    <cfRule type="colorScale" priority="446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341" priority="447" stopIfTrue="1" operator="equal">
      <formula>"ACEPTABLE"</formula>
    </cfRule>
    <cfRule type="cellIs" dxfId="340" priority="448" stopIfTrue="1" operator="equal">
      <formula>"NO ACEPTABLE"</formula>
    </cfRule>
  </conditionalFormatting>
  <conditionalFormatting sqref="S18 S16">
    <cfRule type="colorScale" priority="443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339" priority="444" stopIfTrue="1" operator="equal">
      <formula>"ACEPTABLE"</formula>
    </cfRule>
    <cfRule type="cellIs" dxfId="338" priority="445" stopIfTrue="1" operator="equal">
      <formula>"NO ACEPTABLE"</formula>
    </cfRule>
  </conditionalFormatting>
  <conditionalFormatting sqref="O19 R19:S19">
    <cfRule type="cellIs" dxfId="337" priority="442" stopIfTrue="1" operator="equal">
      <formula>"N0 Aceptable con control especifico"</formula>
    </cfRule>
  </conditionalFormatting>
  <conditionalFormatting sqref="O19">
    <cfRule type="cellIs" dxfId="336" priority="441" stopIfTrue="1" operator="equal">
      <formula>"o"</formula>
    </cfRule>
  </conditionalFormatting>
  <conditionalFormatting sqref="Q19:R19">
    <cfRule type="cellIs" dxfId="335" priority="440" stopIfTrue="1" operator="equal">
      <formula>"O"</formula>
    </cfRule>
  </conditionalFormatting>
  <conditionalFormatting sqref="O19">
    <cfRule type="colorScale" priority="437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334" priority="438" stopIfTrue="1" operator="equal">
      <formula>"ACEPTABLE"</formula>
    </cfRule>
    <cfRule type="cellIs" dxfId="333" priority="439" stopIfTrue="1" operator="equal">
      <formula>"NO ACEPTABLE"</formula>
    </cfRule>
  </conditionalFormatting>
  <conditionalFormatting sqref="R19">
    <cfRule type="colorScale" priority="434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332" priority="435" stopIfTrue="1" operator="equal">
      <formula>"ACEPTABLE"</formula>
    </cfRule>
    <cfRule type="cellIs" dxfId="331" priority="436" stopIfTrue="1" operator="equal">
      <formula>"NO ACEPTABLE"</formula>
    </cfRule>
  </conditionalFormatting>
  <conditionalFormatting sqref="S19">
    <cfRule type="colorScale" priority="431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330" priority="432" stopIfTrue="1" operator="equal">
      <formula>"ACEPTABLE"</formula>
    </cfRule>
    <cfRule type="cellIs" dxfId="329" priority="433" stopIfTrue="1" operator="equal">
      <formula>"NO ACEPTABLE"</formula>
    </cfRule>
  </conditionalFormatting>
  <conditionalFormatting sqref="R22:S23 O22:O23">
    <cfRule type="cellIs" dxfId="328" priority="430" stopIfTrue="1" operator="equal">
      <formula>"N0 Aceptable con control especifico"</formula>
    </cfRule>
  </conditionalFormatting>
  <conditionalFormatting sqref="O22:O23">
    <cfRule type="cellIs" dxfId="327" priority="429" stopIfTrue="1" operator="equal">
      <formula>"o"</formula>
    </cfRule>
  </conditionalFormatting>
  <conditionalFormatting sqref="Q22:R23">
    <cfRule type="cellIs" dxfId="326" priority="428" stopIfTrue="1" operator="equal">
      <formula>"O"</formula>
    </cfRule>
  </conditionalFormatting>
  <conditionalFormatting sqref="O22:O23">
    <cfRule type="colorScale" priority="425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325" priority="426" stopIfTrue="1" operator="equal">
      <formula>"ACEPTABLE"</formula>
    </cfRule>
    <cfRule type="cellIs" dxfId="324" priority="427" stopIfTrue="1" operator="equal">
      <formula>"NO ACEPTABLE"</formula>
    </cfRule>
  </conditionalFormatting>
  <conditionalFormatting sqref="R22:R23">
    <cfRule type="colorScale" priority="422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323" priority="423" stopIfTrue="1" operator="equal">
      <formula>"ACEPTABLE"</formula>
    </cfRule>
    <cfRule type="cellIs" dxfId="322" priority="424" stopIfTrue="1" operator="equal">
      <formula>"NO ACEPTABLE"</formula>
    </cfRule>
  </conditionalFormatting>
  <conditionalFormatting sqref="S22:S23">
    <cfRule type="colorScale" priority="419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321" priority="420" stopIfTrue="1" operator="equal">
      <formula>"ACEPTABLE"</formula>
    </cfRule>
    <cfRule type="cellIs" dxfId="320" priority="421" stopIfTrue="1" operator="equal">
      <formula>"NO ACEPTABLE"</formula>
    </cfRule>
  </conditionalFormatting>
  <conditionalFormatting sqref="R20:S21 O20:O21">
    <cfRule type="cellIs" dxfId="319" priority="418" stopIfTrue="1" operator="equal">
      <formula>"N0 Aceptable con control especifico"</formula>
    </cfRule>
  </conditionalFormatting>
  <conditionalFormatting sqref="O20:O21">
    <cfRule type="cellIs" dxfId="318" priority="417" stopIfTrue="1" operator="equal">
      <formula>"o"</formula>
    </cfRule>
  </conditionalFormatting>
  <conditionalFormatting sqref="Q20:R21">
    <cfRule type="cellIs" dxfId="317" priority="416" stopIfTrue="1" operator="equal">
      <formula>"O"</formula>
    </cfRule>
  </conditionalFormatting>
  <conditionalFormatting sqref="O20:O21">
    <cfRule type="colorScale" priority="413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316" priority="414" stopIfTrue="1" operator="equal">
      <formula>"ACEPTABLE"</formula>
    </cfRule>
    <cfRule type="cellIs" dxfId="315" priority="415" stopIfTrue="1" operator="equal">
      <formula>"NO ACEPTABLE"</formula>
    </cfRule>
  </conditionalFormatting>
  <conditionalFormatting sqref="R20:R21">
    <cfRule type="colorScale" priority="410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314" priority="411" stopIfTrue="1" operator="equal">
      <formula>"ACEPTABLE"</formula>
    </cfRule>
    <cfRule type="cellIs" dxfId="313" priority="412" stopIfTrue="1" operator="equal">
      <formula>"NO ACEPTABLE"</formula>
    </cfRule>
  </conditionalFormatting>
  <conditionalFormatting sqref="S20:S21">
    <cfRule type="colorScale" priority="407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312" priority="408" stopIfTrue="1" operator="equal">
      <formula>"ACEPTABLE"</formula>
    </cfRule>
    <cfRule type="cellIs" dxfId="311" priority="409" stopIfTrue="1" operator="equal">
      <formula>"NO ACEPTABLE"</formula>
    </cfRule>
  </conditionalFormatting>
  <conditionalFormatting sqref="O20:O21">
    <cfRule type="colorScale" priority="404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310" priority="405" stopIfTrue="1" operator="equal">
      <formula>"ACEPTABLE"</formula>
    </cfRule>
    <cfRule type="cellIs" dxfId="309" priority="406" stopIfTrue="1" operator="equal">
      <formula>"NO ACEPTABLE"</formula>
    </cfRule>
  </conditionalFormatting>
  <conditionalFormatting sqref="R20:R21">
    <cfRule type="colorScale" priority="401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308" priority="402" stopIfTrue="1" operator="equal">
      <formula>"ACEPTABLE"</formula>
    </cfRule>
    <cfRule type="cellIs" dxfId="307" priority="403" stopIfTrue="1" operator="equal">
      <formula>"NO ACEPTABLE"</formula>
    </cfRule>
  </conditionalFormatting>
  <conditionalFormatting sqref="S20:S21">
    <cfRule type="colorScale" priority="398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306" priority="399" stopIfTrue="1" operator="equal">
      <formula>"ACEPTABLE"</formula>
    </cfRule>
    <cfRule type="cellIs" dxfId="305" priority="400" stopIfTrue="1" operator="equal">
      <formula>"NO ACEPTABLE"</formula>
    </cfRule>
  </conditionalFormatting>
  <conditionalFormatting sqref="O21">
    <cfRule type="colorScale" priority="395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304" priority="396" stopIfTrue="1" operator="equal">
      <formula>"ACEPTABLE"</formula>
    </cfRule>
    <cfRule type="cellIs" dxfId="303" priority="397" stopIfTrue="1" operator="equal">
      <formula>"NO ACEPTABLE"</formula>
    </cfRule>
  </conditionalFormatting>
  <conditionalFormatting sqref="R21">
    <cfRule type="colorScale" priority="392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302" priority="393" stopIfTrue="1" operator="equal">
      <formula>"ACEPTABLE"</formula>
    </cfRule>
    <cfRule type="cellIs" dxfId="301" priority="394" stopIfTrue="1" operator="equal">
      <formula>"NO ACEPTABLE"</formula>
    </cfRule>
  </conditionalFormatting>
  <conditionalFormatting sqref="S21">
    <cfRule type="colorScale" priority="389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300" priority="390" stopIfTrue="1" operator="equal">
      <formula>"ACEPTABLE"</formula>
    </cfRule>
    <cfRule type="cellIs" dxfId="299" priority="391" stopIfTrue="1" operator="equal">
      <formula>"NO ACEPTABLE"</formula>
    </cfRule>
  </conditionalFormatting>
  <conditionalFormatting sqref="O24 R24:S24">
    <cfRule type="cellIs" dxfId="298" priority="388" stopIfTrue="1" operator="equal">
      <formula>"N0 Aceptable con control especifico"</formula>
    </cfRule>
  </conditionalFormatting>
  <conditionalFormatting sqref="O24">
    <cfRule type="cellIs" dxfId="297" priority="387" stopIfTrue="1" operator="equal">
      <formula>"o"</formula>
    </cfRule>
  </conditionalFormatting>
  <conditionalFormatting sqref="Q24:R24">
    <cfRule type="cellIs" dxfId="296" priority="386" stopIfTrue="1" operator="equal">
      <formula>"O"</formula>
    </cfRule>
  </conditionalFormatting>
  <conditionalFormatting sqref="O24">
    <cfRule type="colorScale" priority="383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95" priority="384" stopIfTrue="1" operator="equal">
      <formula>"ACEPTABLE"</formula>
    </cfRule>
    <cfRule type="cellIs" dxfId="294" priority="385" stopIfTrue="1" operator="equal">
      <formula>"NO ACEPTABLE"</formula>
    </cfRule>
  </conditionalFormatting>
  <conditionalFormatting sqref="R24">
    <cfRule type="colorScale" priority="380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93" priority="381" stopIfTrue="1" operator="equal">
      <formula>"ACEPTABLE"</formula>
    </cfRule>
    <cfRule type="cellIs" dxfId="292" priority="382" stopIfTrue="1" operator="equal">
      <formula>"NO ACEPTABLE"</formula>
    </cfRule>
  </conditionalFormatting>
  <conditionalFormatting sqref="S24">
    <cfRule type="colorScale" priority="377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91" priority="378" stopIfTrue="1" operator="equal">
      <formula>"ACEPTABLE"</formula>
    </cfRule>
    <cfRule type="cellIs" dxfId="290" priority="379" stopIfTrue="1" operator="equal">
      <formula>"NO ACEPTABLE"</formula>
    </cfRule>
  </conditionalFormatting>
  <conditionalFormatting sqref="R25:S28 O25:O28">
    <cfRule type="cellIs" dxfId="289" priority="376" stopIfTrue="1" operator="equal">
      <formula>"N0 Aceptable con control especifico"</formula>
    </cfRule>
  </conditionalFormatting>
  <conditionalFormatting sqref="O25:O28">
    <cfRule type="cellIs" dxfId="288" priority="375" stopIfTrue="1" operator="equal">
      <formula>"o"</formula>
    </cfRule>
  </conditionalFormatting>
  <conditionalFormatting sqref="Q25:R28">
    <cfRule type="cellIs" dxfId="287" priority="374" stopIfTrue="1" operator="equal">
      <formula>"O"</formula>
    </cfRule>
  </conditionalFormatting>
  <conditionalFormatting sqref="O26:O27">
    <cfRule type="colorScale" priority="371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86" priority="372" stopIfTrue="1" operator="equal">
      <formula>"ACEPTABLE"</formula>
    </cfRule>
    <cfRule type="cellIs" dxfId="285" priority="373" stopIfTrue="1" operator="equal">
      <formula>"NO ACEPTABLE"</formula>
    </cfRule>
  </conditionalFormatting>
  <conditionalFormatting sqref="R26:R27">
    <cfRule type="colorScale" priority="368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84" priority="369" stopIfTrue="1" operator="equal">
      <formula>"ACEPTABLE"</formula>
    </cfRule>
    <cfRule type="cellIs" dxfId="283" priority="370" stopIfTrue="1" operator="equal">
      <formula>"NO ACEPTABLE"</formula>
    </cfRule>
  </conditionalFormatting>
  <conditionalFormatting sqref="S26:S27">
    <cfRule type="colorScale" priority="365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82" priority="366" stopIfTrue="1" operator="equal">
      <formula>"ACEPTABLE"</formula>
    </cfRule>
    <cfRule type="cellIs" dxfId="281" priority="367" stopIfTrue="1" operator="equal">
      <formula>"NO ACEPTABLE"</formula>
    </cfRule>
  </conditionalFormatting>
  <conditionalFormatting sqref="O25">
    <cfRule type="colorScale" priority="362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80" priority="363" stopIfTrue="1" operator="equal">
      <formula>"ACEPTABLE"</formula>
    </cfRule>
    <cfRule type="cellIs" dxfId="279" priority="364" stopIfTrue="1" operator="equal">
      <formula>"NO ACEPTABLE"</formula>
    </cfRule>
  </conditionalFormatting>
  <conditionalFormatting sqref="R25">
    <cfRule type="colorScale" priority="359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78" priority="360" stopIfTrue="1" operator="equal">
      <formula>"ACEPTABLE"</formula>
    </cfRule>
    <cfRule type="cellIs" dxfId="277" priority="361" stopIfTrue="1" operator="equal">
      <formula>"NO ACEPTABLE"</formula>
    </cfRule>
  </conditionalFormatting>
  <conditionalFormatting sqref="S25">
    <cfRule type="colorScale" priority="356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76" priority="357" stopIfTrue="1" operator="equal">
      <formula>"ACEPTABLE"</formula>
    </cfRule>
    <cfRule type="cellIs" dxfId="275" priority="358" stopIfTrue="1" operator="equal">
      <formula>"NO ACEPTABLE"</formula>
    </cfRule>
  </conditionalFormatting>
  <conditionalFormatting sqref="O27">
    <cfRule type="colorScale" priority="353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74" priority="354" stopIfTrue="1" operator="equal">
      <formula>"ACEPTABLE"</formula>
    </cfRule>
    <cfRule type="cellIs" dxfId="273" priority="355" stopIfTrue="1" operator="equal">
      <formula>"NO ACEPTABLE"</formula>
    </cfRule>
  </conditionalFormatting>
  <conditionalFormatting sqref="R27">
    <cfRule type="colorScale" priority="350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72" priority="351" stopIfTrue="1" operator="equal">
      <formula>"ACEPTABLE"</formula>
    </cfRule>
    <cfRule type="cellIs" dxfId="271" priority="352" stopIfTrue="1" operator="equal">
      <formula>"NO ACEPTABLE"</formula>
    </cfRule>
  </conditionalFormatting>
  <conditionalFormatting sqref="S27">
    <cfRule type="colorScale" priority="347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70" priority="348" stopIfTrue="1" operator="equal">
      <formula>"ACEPTABLE"</formula>
    </cfRule>
    <cfRule type="cellIs" dxfId="269" priority="349" stopIfTrue="1" operator="equal">
      <formula>"NO ACEPTABLE"</formula>
    </cfRule>
  </conditionalFormatting>
  <conditionalFormatting sqref="O29 R29:S29">
    <cfRule type="cellIs" dxfId="268" priority="346" stopIfTrue="1" operator="equal">
      <formula>"N0 Aceptable con control especifico"</formula>
    </cfRule>
  </conditionalFormatting>
  <conditionalFormatting sqref="O29">
    <cfRule type="cellIs" dxfId="267" priority="345" stopIfTrue="1" operator="equal">
      <formula>"o"</formula>
    </cfRule>
  </conditionalFormatting>
  <conditionalFormatting sqref="Q29:R29">
    <cfRule type="cellIs" dxfId="266" priority="344" stopIfTrue="1" operator="equal">
      <formula>"O"</formula>
    </cfRule>
  </conditionalFormatting>
  <conditionalFormatting sqref="O29">
    <cfRule type="colorScale" priority="341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65" priority="342" stopIfTrue="1" operator="equal">
      <formula>"ACEPTABLE"</formula>
    </cfRule>
    <cfRule type="cellIs" dxfId="264" priority="343" stopIfTrue="1" operator="equal">
      <formula>"NO ACEPTABLE"</formula>
    </cfRule>
  </conditionalFormatting>
  <conditionalFormatting sqref="R29">
    <cfRule type="colorScale" priority="338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63" priority="339" stopIfTrue="1" operator="equal">
      <formula>"ACEPTABLE"</formula>
    </cfRule>
    <cfRule type="cellIs" dxfId="262" priority="340" stopIfTrue="1" operator="equal">
      <formula>"NO ACEPTABLE"</formula>
    </cfRule>
  </conditionalFormatting>
  <conditionalFormatting sqref="S29">
    <cfRule type="colorScale" priority="335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61" priority="336" stopIfTrue="1" operator="equal">
      <formula>"ACEPTABLE"</formula>
    </cfRule>
    <cfRule type="cellIs" dxfId="260" priority="337" stopIfTrue="1" operator="equal">
      <formula>"NO ACEPTABLE"</formula>
    </cfRule>
  </conditionalFormatting>
  <conditionalFormatting sqref="O34 R34:S34">
    <cfRule type="cellIs" dxfId="259" priority="334" stopIfTrue="1" operator="equal">
      <formula>"N0 Aceptable con control especifico"</formula>
    </cfRule>
  </conditionalFormatting>
  <conditionalFormatting sqref="O34">
    <cfRule type="cellIs" dxfId="258" priority="333" stopIfTrue="1" operator="equal">
      <formula>"o"</formula>
    </cfRule>
  </conditionalFormatting>
  <conditionalFormatting sqref="Q34:R34">
    <cfRule type="cellIs" dxfId="257" priority="332" stopIfTrue="1" operator="equal">
      <formula>"O"</formula>
    </cfRule>
  </conditionalFormatting>
  <conditionalFormatting sqref="O34">
    <cfRule type="colorScale" priority="329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56" priority="330" stopIfTrue="1" operator="equal">
      <formula>"ACEPTABLE"</formula>
    </cfRule>
    <cfRule type="cellIs" dxfId="255" priority="331" stopIfTrue="1" operator="equal">
      <formula>"NO ACEPTABLE"</formula>
    </cfRule>
  </conditionalFormatting>
  <conditionalFormatting sqref="R34">
    <cfRule type="colorScale" priority="326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54" priority="327" stopIfTrue="1" operator="equal">
      <formula>"ACEPTABLE"</formula>
    </cfRule>
    <cfRule type="cellIs" dxfId="253" priority="328" stopIfTrue="1" operator="equal">
      <formula>"NO ACEPTABLE"</formula>
    </cfRule>
  </conditionalFormatting>
  <conditionalFormatting sqref="S34">
    <cfRule type="colorScale" priority="323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52" priority="324" stopIfTrue="1" operator="equal">
      <formula>"ACEPTABLE"</formula>
    </cfRule>
    <cfRule type="cellIs" dxfId="251" priority="325" stopIfTrue="1" operator="equal">
      <formula>"NO ACEPTABLE"</formula>
    </cfRule>
  </conditionalFormatting>
  <conditionalFormatting sqref="R30:S30 O30 O32 R32:S32 S33">
    <cfRule type="cellIs" dxfId="250" priority="322" stopIfTrue="1" operator="equal">
      <formula>"N0 Aceptable con control especifico"</formula>
    </cfRule>
  </conditionalFormatting>
  <conditionalFormatting sqref="O30 O32">
    <cfRule type="cellIs" dxfId="249" priority="321" stopIfTrue="1" operator="equal">
      <formula>"o"</formula>
    </cfRule>
  </conditionalFormatting>
  <conditionalFormatting sqref="Q30:R30 Q32:R32">
    <cfRule type="cellIs" dxfId="248" priority="320" stopIfTrue="1" operator="equal">
      <formula>"O"</formula>
    </cfRule>
  </conditionalFormatting>
  <conditionalFormatting sqref="O32 O30">
    <cfRule type="colorScale" priority="317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47" priority="318" stopIfTrue="1" operator="equal">
      <formula>"ACEPTABLE"</formula>
    </cfRule>
    <cfRule type="cellIs" dxfId="246" priority="319" stopIfTrue="1" operator="equal">
      <formula>"NO ACEPTABLE"</formula>
    </cfRule>
  </conditionalFormatting>
  <conditionalFormatting sqref="R32 R30">
    <cfRule type="colorScale" priority="314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45" priority="315" stopIfTrue="1" operator="equal">
      <formula>"ACEPTABLE"</formula>
    </cfRule>
    <cfRule type="cellIs" dxfId="244" priority="316" stopIfTrue="1" operator="equal">
      <formula>"NO ACEPTABLE"</formula>
    </cfRule>
  </conditionalFormatting>
  <conditionalFormatting sqref="S32:S33 S30">
    <cfRule type="colorScale" priority="311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43" priority="312" stopIfTrue="1" operator="equal">
      <formula>"ACEPTABLE"</formula>
    </cfRule>
    <cfRule type="cellIs" dxfId="242" priority="313" stopIfTrue="1" operator="equal">
      <formula>"NO ACEPTABLE"</formula>
    </cfRule>
  </conditionalFormatting>
  <conditionalFormatting sqref="O30">
    <cfRule type="colorScale" priority="308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41" priority="309" stopIfTrue="1" operator="equal">
      <formula>"ACEPTABLE"</formula>
    </cfRule>
    <cfRule type="cellIs" dxfId="240" priority="310" stopIfTrue="1" operator="equal">
      <formula>"NO ACEPTABLE"</formula>
    </cfRule>
  </conditionalFormatting>
  <conditionalFormatting sqref="R30">
    <cfRule type="colorScale" priority="305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39" priority="306" stopIfTrue="1" operator="equal">
      <formula>"ACEPTABLE"</formula>
    </cfRule>
    <cfRule type="cellIs" dxfId="238" priority="307" stopIfTrue="1" operator="equal">
      <formula>"NO ACEPTABLE"</formula>
    </cfRule>
  </conditionalFormatting>
  <conditionalFormatting sqref="S30">
    <cfRule type="colorScale" priority="302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37" priority="303" stopIfTrue="1" operator="equal">
      <formula>"ACEPTABLE"</formula>
    </cfRule>
    <cfRule type="cellIs" dxfId="236" priority="304" stopIfTrue="1" operator="equal">
      <formula>"NO ACEPTABLE"</formula>
    </cfRule>
  </conditionalFormatting>
  <conditionalFormatting sqref="O32">
    <cfRule type="colorScale" priority="299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35" priority="300" stopIfTrue="1" operator="equal">
      <formula>"ACEPTABLE"</formula>
    </cfRule>
    <cfRule type="cellIs" dxfId="234" priority="301" stopIfTrue="1" operator="equal">
      <formula>"NO ACEPTABLE"</formula>
    </cfRule>
  </conditionalFormatting>
  <conditionalFormatting sqref="R32">
    <cfRule type="colorScale" priority="296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33" priority="297" stopIfTrue="1" operator="equal">
      <formula>"ACEPTABLE"</formula>
    </cfRule>
    <cfRule type="cellIs" dxfId="232" priority="298" stopIfTrue="1" operator="equal">
      <formula>"NO ACEPTABLE"</formula>
    </cfRule>
  </conditionalFormatting>
  <conditionalFormatting sqref="S32:S33">
    <cfRule type="colorScale" priority="293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31" priority="294" stopIfTrue="1" operator="equal">
      <formula>"ACEPTABLE"</formula>
    </cfRule>
    <cfRule type="cellIs" dxfId="230" priority="295" stopIfTrue="1" operator="equal">
      <formula>"NO ACEPTABLE"</formula>
    </cfRule>
  </conditionalFormatting>
  <conditionalFormatting sqref="O35">
    <cfRule type="colorScale" priority="290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29" priority="291" stopIfTrue="1" operator="equal">
      <formula>"ACEPTABLE"</formula>
    </cfRule>
    <cfRule type="cellIs" dxfId="228" priority="292" stopIfTrue="1" operator="equal">
      <formula>"NO ACEPTABLE"</formula>
    </cfRule>
  </conditionalFormatting>
  <conditionalFormatting sqref="R35">
    <cfRule type="colorScale" priority="287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27" priority="288" stopIfTrue="1" operator="equal">
      <formula>"ACEPTABLE"</formula>
    </cfRule>
    <cfRule type="cellIs" dxfId="226" priority="289" stopIfTrue="1" operator="equal">
      <formula>"NO ACEPTABLE"</formula>
    </cfRule>
  </conditionalFormatting>
  <conditionalFormatting sqref="S35">
    <cfRule type="colorScale" priority="284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25" priority="285" stopIfTrue="1" operator="equal">
      <formula>"ACEPTABLE"</formula>
    </cfRule>
    <cfRule type="cellIs" dxfId="224" priority="286" stopIfTrue="1" operator="equal">
      <formula>"NO ACEPTABLE"</formula>
    </cfRule>
  </conditionalFormatting>
  <conditionalFormatting sqref="O38 R38:S38">
    <cfRule type="cellIs" dxfId="223" priority="283" stopIfTrue="1" operator="equal">
      <formula>"N0 Aceptable con control especifico"</formula>
    </cfRule>
  </conditionalFormatting>
  <conditionalFormatting sqref="O38">
    <cfRule type="cellIs" dxfId="222" priority="282" stopIfTrue="1" operator="equal">
      <formula>"o"</formula>
    </cfRule>
  </conditionalFormatting>
  <conditionalFormatting sqref="Q38:R38">
    <cfRule type="cellIs" dxfId="221" priority="281" stopIfTrue="1" operator="equal">
      <formula>"O"</formula>
    </cfRule>
  </conditionalFormatting>
  <conditionalFormatting sqref="O38">
    <cfRule type="colorScale" priority="278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20" priority="279" stopIfTrue="1" operator="equal">
      <formula>"ACEPTABLE"</formula>
    </cfRule>
    <cfRule type="cellIs" dxfId="219" priority="280" stopIfTrue="1" operator="equal">
      <formula>"NO ACEPTABLE"</formula>
    </cfRule>
  </conditionalFormatting>
  <conditionalFormatting sqref="R38">
    <cfRule type="colorScale" priority="275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18" priority="276" stopIfTrue="1" operator="equal">
      <formula>"ACEPTABLE"</formula>
    </cfRule>
    <cfRule type="cellIs" dxfId="217" priority="277" stopIfTrue="1" operator="equal">
      <formula>"NO ACEPTABLE"</formula>
    </cfRule>
  </conditionalFormatting>
  <conditionalFormatting sqref="S38">
    <cfRule type="colorScale" priority="272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16" priority="273" stopIfTrue="1" operator="equal">
      <formula>"ACEPTABLE"</formula>
    </cfRule>
    <cfRule type="cellIs" dxfId="215" priority="274" stopIfTrue="1" operator="equal">
      <formula>"NO ACEPTABLE"</formula>
    </cfRule>
  </conditionalFormatting>
  <conditionalFormatting sqref="R39:S40 O39:O40">
    <cfRule type="cellIs" dxfId="214" priority="271" stopIfTrue="1" operator="equal">
      <formula>"N0 Aceptable con control especifico"</formula>
    </cfRule>
  </conditionalFormatting>
  <conditionalFormatting sqref="O39:O40">
    <cfRule type="cellIs" dxfId="213" priority="270" stopIfTrue="1" operator="equal">
      <formula>"o"</formula>
    </cfRule>
  </conditionalFormatting>
  <conditionalFormatting sqref="Q39:R40">
    <cfRule type="cellIs" dxfId="212" priority="269" stopIfTrue="1" operator="equal">
      <formula>"O"</formula>
    </cfRule>
  </conditionalFormatting>
  <conditionalFormatting sqref="O39:O40">
    <cfRule type="colorScale" priority="266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11" priority="267" stopIfTrue="1" operator="equal">
      <formula>"ACEPTABLE"</formula>
    </cfRule>
    <cfRule type="cellIs" dxfId="210" priority="268" stopIfTrue="1" operator="equal">
      <formula>"NO ACEPTABLE"</formula>
    </cfRule>
  </conditionalFormatting>
  <conditionalFormatting sqref="R39:R40">
    <cfRule type="colorScale" priority="263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09" priority="264" stopIfTrue="1" operator="equal">
      <formula>"ACEPTABLE"</formula>
    </cfRule>
    <cfRule type="cellIs" dxfId="208" priority="265" stopIfTrue="1" operator="equal">
      <formula>"NO ACEPTABLE"</formula>
    </cfRule>
  </conditionalFormatting>
  <conditionalFormatting sqref="S39:S40">
    <cfRule type="colorScale" priority="260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07" priority="261" stopIfTrue="1" operator="equal">
      <formula>"ACEPTABLE"</formula>
    </cfRule>
    <cfRule type="cellIs" dxfId="206" priority="262" stopIfTrue="1" operator="equal">
      <formula>"NO ACEPTABLE"</formula>
    </cfRule>
  </conditionalFormatting>
  <conditionalFormatting sqref="O39:O40">
    <cfRule type="colorScale" priority="257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05" priority="258" stopIfTrue="1" operator="equal">
      <formula>"ACEPTABLE"</formula>
    </cfRule>
    <cfRule type="cellIs" dxfId="204" priority="259" stopIfTrue="1" operator="equal">
      <formula>"NO ACEPTABLE"</formula>
    </cfRule>
  </conditionalFormatting>
  <conditionalFormatting sqref="R39:R40">
    <cfRule type="colorScale" priority="254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03" priority="255" stopIfTrue="1" operator="equal">
      <formula>"ACEPTABLE"</formula>
    </cfRule>
    <cfRule type="cellIs" dxfId="202" priority="256" stopIfTrue="1" operator="equal">
      <formula>"NO ACEPTABLE"</formula>
    </cfRule>
  </conditionalFormatting>
  <conditionalFormatting sqref="S39:S40">
    <cfRule type="colorScale" priority="251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01" priority="252" stopIfTrue="1" operator="equal">
      <formula>"ACEPTABLE"</formula>
    </cfRule>
    <cfRule type="cellIs" dxfId="200" priority="253" stopIfTrue="1" operator="equal">
      <formula>"NO ACEPTABLE"</formula>
    </cfRule>
  </conditionalFormatting>
  <conditionalFormatting sqref="O40">
    <cfRule type="colorScale" priority="248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99" priority="249" stopIfTrue="1" operator="equal">
      <formula>"ACEPTABLE"</formula>
    </cfRule>
    <cfRule type="cellIs" dxfId="198" priority="250" stopIfTrue="1" operator="equal">
      <formula>"NO ACEPTABLE"</formula>
    </cfRule>
  </conditionalFormatting>
  <conditionalFormatting sqref="R40">
    <cfRule type="colorScale" priority="245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97" priority="246" stopIfTrue="1" operator="equal">
      <formula>"ACEPTABLE"</formula>
    </cfRule>
    <cfRule type="cellIs" dxfId="196" priority="247" stopIfTrue="1" operator="equal">
      <formula>"NO ACEPTABLE"</formula>
    </cfRule>
  </conditionalFormatting>
  <conditionalFormatting sqref="S40">
    <cfRule type="colorScale" priority="242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95" priority="243" stopIfTrue="1" operator="equal">
      <formula>"ACEPTABLE"</formula>
    </cfRule>
    <cfRule type="cellIs" dxfId="194" priority="244" stopIfTrue="1" operator="equal">
      <formula>"NO ACEPTABLE"</formula>
    </cfRule>
  </conditionalFormatting>
  <conditionalFormatting sqref="S17">
    <cfRule type="cellIs" dxfId="193" priority="241" stopIfTrue="1" operator="equal">
      <formula>"N0 Aceptable con control especifico"</formula>
    </cfRule>
  </conditionalFormatting>
  <conditionalFormatting sqref="S17">
    <cfRule type="colorScale" priority="238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92" priority="239" stopIfTrue="1" operator="equal">
      <formula>"ACEPTABLE"</formula>
    </cfRule>
    <cfRule type="cellIs" dxfId="191" priority="240" stopIfTrue="1" operator="equal">
      <formula>"NO ACEPTABLE"</formula>
    </cfRule>
  </conditionalFormatting>
  <conditionalFormatting sqref="S17">
    <cfRule type="colorScale" priority="235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90" priority="236" stopIfTrue="1" operator="equal">
      <formula>"ACEPTABLE"</formula>
    </cfRule>
    <cfRule type="cellIs" dxfId="189" priority="237" stopIfTrue="1" operator="equal">
      <formula>"NO ACEPTABLE"</formula>
    </cfRule>
  </conditionalFormatting>
  <conditionalFormatting sqref="R17 O17">
    <cfRule type="cellIs" dxfId="188" priority="234" stopIfTrue="1" operator="equal">
      <formula>"N0 Aceptable con control especifico"</formula>
    </cfRule>
  </conditionalFormatting>
  <conditionalFormatting sqref="O17">
    <cfRule type="cellIs" dxfId="187" priority="233" stopIfTrue="1" operator="equal">
      <formula>"o"</formula>
    </cfRule>
  </conditionalFormatting>
  <conditionalFormatting sqref="Q17:R17">
    <cfRule type="cellIs" dxfId="186" priority="232" stopIfTrue="1" operator="equal">
      <formula>"O"</formula>
    </cfRule>
  </conditionalFormatting>
  <conditionalFormatting sqref="O17">
    <cfRule type="colorScale" priority="229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85" priority="230" stopIfTrue="1" operator="equal">
      <formula>"ACEPTABLE"</formula>
    </cfRule>
    <cfRule type="cellIs" dxfId="184" priority="231" stopIfTrue="1" operator="equal">
      <formula>"NO ACEPTABLE"</formula>
    </cfRule>
  </conditionalFormatting>
  <conditionalFormatting sqref="R17">
    <cfRule type="colorScale" priority="226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83" priority="227" stopIfTrue="1" operator="equal">
      <formula>"ACEPTABLE"</formula>
    </cfRule>
    <cfRule type="cellIs" dxfId="182" priority="228" stopIfTrue="1" operator="equal">
      <formula>"NO ACEPTABLE"</formula>
    </cfRule>
  </conditionalFormatting>
  <conditionalFormatting sqref="S31">
    <cfRule type="cellIs" dxfId="181" priority="225" stopIfTrue="1" operator="equal">
      <formula>"N0 Aceptable con control especifico"</formula>
    </cfRule>
  </conditionalFormatting>
  <conditionalFormatting sqref="S31">
    <cfRule type="colorScale" priority="222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80" priority="223" stopIfTrue="1" operator="equal">
      <formula>"ACEPTABLE"</formula>
    </cfRule>
    <cfRule type="cellIs" dxfId="179" priority="224" stopIfTrue="1" operator="equal">
      <formula>"NO ACEPTABLE"</formula>
    </cfRule>
  </conditionalFormatting>
  <conditionalFormatting sqref="S31">
    <cfRule type="colorScale" priority="219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78" priority="220" stopIfTrue="1" operator="equal">
      <formula>"ACEPTABLE"</formula>
    </cfRule>
    <cfRule type="cellIs" dxfId="177" priority="221" stopIfTrue="1" operator="equal">
      <formula>"NO ACEPTABLE"</formula>
    </cfRule>
  </conditionalFormatting>
  <conditionalFormatting sqref="R31 O31">
    <cfRule type="cellIs" dxfId="176" priority="218" stopIfTrue="1" operator="equal">
      <formula>"N0 Aceptable con control especifico"</formula>
    </cfRule>
  </conditionalFormatting>
  <conditionalFormatting sqref="O31">
    <cfRule type="cellIs" dxfId="175" priority="217" stopIfTrue="1" operator="equal">
      <formula>"o"</formula>
    </cfRule>
  </conditionalFormatting>
  <conditionalFormatting sqref="Q31:R31">
    <cfRule type="cellIs" dxfId="174" priority="216" stopIfTrue="1" operator="equal">
      <formula>"O"</formula>
    </cfRule>
  </conditionalFormatting>
  <conditionalFormatting sqref="O31">
    <cfRule type="colorScale" priority="213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73" priority="214" stopIfTrue="1" operator="equal">
      <formula>"ACEPTABLE"</formula>
    </cfRule>
    <cfRule type="cellIs" dxfId="172" priority="215" stopIfTrue="1" operator="equal">
      <formula>"NO ACEPTABLE"</formula>
    </cfRule>
  </conditionalFormatting>
  <conditionalFormatting sqref="R31">
    <cfRule type="colorScale" priority="210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71" priority="211" stopIfTrue="1" operator="equal">
      <formula>"ACEPTABLE"</formula>
    </cfRule>
    <cfRule type="cellIs" dxfId="170" priority="212" stopIfTrue="1" operator="equal">
      <formula>"NO ACEPTABLE"</formula>
    </cfRule>
  </conditionalFormatting>
  <conditionalFormatting sqref="S42">
    <cfRule type="cellIs" dxfId="169" priority="209" stopIfTrue="1" operator="equal">
      <formula>"N0 Aceptable con control especifico"</formula>
    </cfRule>
  </conditionalFormatting>
  <conditionalFormatting sqref="S42">
    <cfRule type="colorScale" priority="206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68" priority="207" stopIfTrue="1" operator="equal">
      <formula>"ACEPTABLE"</formula>
    </cfRule>
    <cfRule type="cellIs" dxfId="167" priority="208" stopIfTrue="1" operator="equal">
      <formula>"NO ACEPTABLE"</formula>
    </cfRule>
  </conditionalFormatting>
  <conditionalFormatting sqref="S42">
    <cfRule type="colorScale" priority="203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66" priority="204" stopIfTrue="1" operator="equal">
      <formula>"ACEPTABLE"</formula>
    </cfRule>
    <cfRule type="cellIs" dxfId="165" priority="205" stopIfTrue="1" operator="equal">
      <formula>"NO ACEPTABLE"</formula>
    </cfRule>
  </conditionalFormatting>
  <conditionalFormatting sqref="R42 O42">
    <cfRule type="cellIs" dxfId="164" priority="202" stopIfTrue="1" operator="equal">
      <formula>"N0 Aceptable con control especifico"</formula>
    </cfRule>
  </conditionalFormatting>
  <conditionalFormatting sqref="O42">
    <cfRule type="cellIs" dxfId="163" priority="201" stopIfTrue="1" operator="equal">
      <formula>"o"</formula>
    </cfRule>
  </conditionalFormatting>
  <conditionalFormatting sqref="Q42:R42">
    <cfRule type="cellIs" dxfId="162" priority="200" stopIfTrue="1" operator="equal">
      <formula>"O"</formula>
    </cfRule>
  </conditionalFormatting>
  <conditionalFormatting sqref="O42">
    <cfRule type="colorScale" priority="197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61" priority="198" stopIfTrue="1" operator="equal">
      <formula>"ACEPTABLE"</formula>
    </cfRule>
    <cfRule type="cellIs" dxfId="160" priority="199" stopIfTrue="1" operator="equal">
      <formula>"NO ACEPTABLE"</formula>
    </cfRule>
  </conditionalFormatting>
  <conditionalFormatting sqref="R42">
    <cfRule type="colorScale" priority="194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59" priority="195" stopIfTrue="1" operator="equal">
      <formula>"ACEPTABLE"</formula>
    </cfRule>
    <cfRule type="cellIs" dxfId="158" priority="196" stopIfTrue="1" operator="equal">
      <formula>"NO ACEPTABLE"</formula>
    </cfRule>
  </conditionalFormatting>
  <conditionalFormatting sqref="O28">
    <cfRule type="colorScale" priority="563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57" priority="564" stopIfTrue="1" operator="equal">
      <formula>"ACEPTABLE"</formula>
    </cfRule>
    <cfRule type="cellIs" dxfId="156" priority="565" stopIfTrue="1" operator="equal">
      <formula>"NO ACEPTABLE"</formula>
    </cfRule>
  </conditionalFormatting>
  <conditionalFormatting sqref="R28">
    <cfRule type="colorScale" priority="566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55" priority="567" stopIfTrue="1" operator="equal">
      <formula>"ACEPTABLE"</formula>
    </cfRule>
    <cfRule type="cellIs" dxfId="154" priority="568" stopIfTrue="1" operator="equal">
      <formula>"NO ACEPTABLE"</formula>
    </cfRule>
  </conditionalFormatting>
  <conditionalFormatting sqref="S28">
    <cfRule type="colorScale" priority="569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53" priority="570" stopIfTrue="1" operator="equal">
      <formula>"ACEPTABLE"</formula>
    </cfRule>
    <cfRule type="cellIs" dxfId="152" priority="571" stopIfTrue="1" operator="equal">
      <formula>"NO ACEPTABLE"</formula>
    </cfRule>
  </conditionalFormatting>
  <conditionalFormatting sqref="O33 R33">
    <cfRule type="cellIs" dxfId="151" priority="193" stopIfTrue="1" operator="equal">
      <formula>"N0 Aceptable con control especifico"</formula>
    </cfRule>
  </conditionalFormatting>
  <conditionalFormatting sqref="O33">
    <cfRule type="cellIs" dxfId="150" priority="192" stopIfTrue="1" operator="equal">
      <formula>"o"</formula>
    </cfRule>
  </conditionalFormatting>
  <conditionalFormatting sqref="Q33:R33">
    <cfRule type="cellIs" dxfId="149" priority="191" stopIfTrue="1" operator="equal">
      <formula>"O"</formula>
    </cfRule>
  </conditionalFormatting>
  <conditionalFormatting sqref="O33">
    <cfRule type="colorScale" priority="188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48" priority="189" stopIfTrue="1" operator="equal">
      <formula>"ACEPTABLE"</formula>
    </cfRule>
    <cfRule type="cellIs" dxfId="147" priority="190" stopIfTrue="1" operator="equal">
      <formula>"NO ACEPTABLE"</formula>
    </cfRule>
  </conditionalFormatting>
  <conditionalFormatting sqref="R33">
    <cfRule type="colorScale" priority="185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46" priority="186" stopIfTrue="1" operator="equal">
      <formula>"ACEPTABLE"</formula>
    </cfRule>
    <cfRule type="cellIs" dxfId="145" priority="187" stopIfTrue="1" operator="equal">
      <formula>"NO ACEPTABLE"</formula>
    </cfRule>
  </conditionalFormatting>
  <conditionalFormatting sqref="O33">
    <cfRule type="colorScale" priority="182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44" priority="183" stopIfTrue="1" operator="equal">
      <formula>"ACEPTABLE"</formula>
    </cfRule>
    <cfRule type="cellIs" dxfId="143" priority="184" stopIfTrue="1" operator="equal">
      <formula>"NO ACEPTABLE"</formula>
    </cfRule>
  </conditionalFormatting>
  <conditionalFormatting sqref="R33">
    <cfRule type="colorScale" priority="179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42" priority="180" stopIfTrue="1" operator="equal">
      <formula>"ACEPTABLE"</formula>
    </cfRule>
    <cfRule type="cellIs" dxfId="141" priority="181" stopIfTrue="1" operator="equal">
      <formula>"NO ACEPTABLE"</formula>
    </cfRule>
  </conditionalFormatting>
  <conditionalFormatting sqref="O36">
    <cfRule type="colorScale" priority="572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40" priority="573" stopIfTrue="1" operator="equal">
      <formula>"ACEPTABLE"</formula>
    </cfRule>
    <cfRule type="cellIs" dxfId="139" priority="574" stopIfTrue="1" operator="equal">
      <formula>"NO ACEPTABLE"</formula>
    </cfRule>
  </conditionalFormatting>
  <conditionalFormatting sqref="R36">
    <cfRule type="colorScale" priority="575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38" priority="576" stopIfTrue="1" operator="equal">
      <formula>"ACEPTABLE"</formula>
    </cfRule>
    <cfRule type="cellIs" dxfId="137" priority="577" stopIfTrue="1" operator="equal">
      <formula>"NO ACEPTABLE"</formula>
    </cfRule>
  </conditionalFormatting>
  <conditionalFormatting sqref="S36">
    <cfRule type="colorScale" priority="578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36" priority="579" stopIfTrue="1" operator="equal">
      <formula>"ACEPTABLE"</formula>
    </cfRule>
    <cfRule type="cellIs" dxfId="135" priority="580" stopIfTrue="1" operator="equal">
      <formula>"NO ACEPTABLE"</formula>
    </cfRule>
  </conditionalFormatting>
  <conditionalFormatting sqref="O37">
    <cfRule type="colorScale" priority="581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34" priority="582" stopIfTrue="1" operator="equal">
      <formula>"ACEPTABLE"</formula>
    </cfRule>
    <cfRule type="cellIs" dxfId="133" priority="583" stopIfTrue="1" operator="equal">
      <formula>"NO ACEPTABLE"</formula>
    </cfRule>
  </conditionalFormatting>
  <conditionalFormatting sqref="R37">
    <cfRule type="colorScale" priority="584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32" priority="585" stopIfTrue="1" operator="equal">
      <formula>"ACEPTABLE"</formula>
    </cfRule>
    <cfRule type="cellIs" dxfId="131" priority="586" stopIfTrue="1" operator="equal">
      <formula>"NO ACEPTABLE"</formula>
    </cfRule>
  </conditionalFormatting>
  <conditionalFormatting sqref="S37">
    <cfRule type="colorScale" priority="587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30" priority="588" stopIfTrue="1" operator="equal">
      <formula>"ACEPTABLE"</formula>
    </cfRule>
    <cfRule type="cellIs" dxfId="129" priority="589" stopIfTrue="1" operator="equal">
      <formula>"NO ACEPTABLE"</formula>
    </cfRule>
  </conditionalFormatting>
  <conditionalFormatting sqref="R41:S41 O41">
    <cfRule type="cellIs" dxfId="128" priority="178" stopIfTrue="1" operator="equal">
      <formula>"N0 Aceptable con control especifico"</formula>
    </cfRule>
  </conditionalFormatting>
  <conditionalFormatting sqref="O41">
    <cfRule type="cellIs" dxfId="127" priority="177" stopIfTrue="1" operator="equal">
      <formula>"o"</formula>
    </cfRule>
  </conditionalFormatting>
  <conditionalFormatting sqref="Q41:R41">
    <cfRule type="cellIs" dxfId="126" priority="176" stopIfTrue="1" operator="equal">
      <formula>"O"</formula>
    </cfRule>
  </conditionalFormatting>
  <conditionalFormatting sqref="O41">
    <cfRule type="colorScale" priority="173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25" priority="174" stopIfTrue="1" operator="equal">
      <formula>"ACEPTABLE"</formula>
    </cfRule>
    <cfRule type="cellIs" dxfId="124" priority="175" stopIfTrue="1" operator="equal">
      <formula>"NO ACEPTABLE"</formula>
    </cfRule>
  </conditionalFormatting>
  <conditionalFormatting sqref="R41">
    <cfRule type="colorScale" priority="170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23" priority="171" stopIfTrue="1" operator="equal">
      <formula>"ACEPTABLE"</formula>
    </cfRule>
    <cfRule type="cellIs" dxfId="122" priority="172" stopIfTrue="1" operator="equal">
      <formula>"NO ACEPTABLE"</formula>
    </cfRule>
  </conditionalFormatting>
  <conditionalFormatting sqref="S41">
    <cfRule type="colorScale" priority="167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21" priority="168" stopIfTrue="1" operator="equal">
      <formula>"ACEPTABLE"</formula>
    </cfRule>
    <cfRule type="cellIs" dxfId="120" priority="169" stopIfTrue="1" operator="equal">
      <formula>"NO ACEPTABLE"</formula>
    </cfRule>
  </conditionalFormatting>
  <conditionalFormatting sqref="R43:S46 O43:O46 O48 R48:S48">
    <cfRule type="cellIs" dxfId="119" priority="166" stopIfTrue="1" operator="equal">
      <formula>"N0 Aceptable con control especifico"</formula>
    </cfRule>
  </conditionalFormatting>
  <conditionalFormatting sqref="O43:O46 O48">
    <cfRule type="cellIs" dxfId="118" priority="165" stopIfTrue="1" operator="equal">
      <formula>"o"</formula>
    </cfRule>
  </conditionalFormatting>
  <conditionalFormatting sqref="Q43:R46 Q48:R48">
    <cfRule type="cellIs" dxfId="117" priority="164" stopIfTrue="1" operator="equal">
      <formula>"O"</formula>
    </cfRule>
  </conditionalFormatting>
  <conditionalFormatting sqref="O44:O45">
    <cfRule type="colorScale" priority="161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16" priority="162" stopIfTrue="1" operator="equal">
      <formula>"ACEPTABLE"</formula>
    </cfRule>
    <cfRule type="cellIs" dxfId="115" priority="163" stopIfTrue="1" operator="equal">
      <formula>"NO ACEPTABLE"</formula>
    </cfRule>
  </conditionalFormatting>
  <conditionalFormatting sqref="R44:R45">
    <cfRule type="colorScale" priority="158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14" priority="159" stopIfTrue="1" operator="equal">
      <formula>"ACEPTABLE"</formula>
    </cfRule>
    <cfRule type="cellIs" dxfId="113" priority="160" stopIfTrue="1" operator="equal">
      <formula>"NO ACEPTABLE"</formula>
    </cfRule>
  </conditionalFormatting>
  <conditionalFormatting sqref="S44:S45">
    <cfRule type="colorScale" priority="155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12" priority="156" stopIfTrue="1" operator="equal">
      <formula>"ACEPTABLE"</formula>
    </cfRule>
    <cfRule type="cellIs" dxfId="111" priority="157" stopIfTrue="1" operator="equal">
      <formula>"NO ACEPTABLE"</formula>
    </cfRule>
  </conditionalFormatting>
  <conditionalFormatting sqref="O43">
    <cfRule type="colorScale" priority="152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10" priority="153" stopIfTrue="1" operator="equal">
      <formula>"ACEPTABLE"</formula>
    </cfRule>
    <cfRule type="cellIs" dxfId="109" priority="154" stopIfTrue="1" operator="equal">
      <formula>"NO ACEPTABLE"</formula>
    </cfRule>
  </conditionalFormatting>
  <conditionalFormatting sqref="R43">
    <cfRule type="colorScale" priority="149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08" priority="150" stopIfTrue="1" operator="equal">
      <formula>"ACEPTABLE"</formula>
    </cfRule>
    <cfRule type="cellIs" dxfId="107" priority="151" stopIfTrue="1" operator="equal">
      <formula>"NO ACEPTABLE"</formula>
    </cfRule>
  </conditionalFormatting>
  <conditionalFormatting sqref="S43">
    <cfRule type="colorScale" priority="146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06" priority="147" stopIfTrue="1" operator="equal">
      <formula>"ACEPTABLE"</formula>
    </cfRule>
    <cfRule type="cellIs" dxfId="105" priority="148" stopIfTrue="1" operator="equal">
      <formula>"NO ACEPTABLE"</formula>
    </cfRule>
  </conditionalFormatting>
  <conditionalFormatting sqref="O45">
    <cfRule type="colorScale" priority="143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04" priority="144" stopIfTrue="1" operator="equal">
      <formula>"ACEPTABLE"</formula>
    </cfRule>
    <cfRule type="cellIs" dxfId="103" priority="145" stopIfTrue="1" operator="equal">
      <formula>"NO ACEPTABLE"</formula>
    </cfRule>
  </conditionalFormatting>
  <conditionalFormatting sqref="R45">
    <cfRule type="colorScale" priority="140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02" priority="141" stopIfTrue="1" operator="equal">
      <formula>"ACEPTABLE"</formula>
    </cfRule>
    <cfRule type="cellIs" dxfId="101" priority="142" stopIfTrue="1" operator="equal">
      <formula>"NO ACEPTABLE"</formula>
    </cfRule>
  </conditionalFormatting>
  <conditionalFormatting sqref="S45">
    <cfRule type="colorScale" priority="137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00" priority="138" stopIfTrue="1" operator="equal">
      <formula>"ACEPTABLE"</formula>
    </cfRule>
    <cfRule type="cellIs" dxfId="99" priority="139" stopIfTrue="1" operator="equal">
      <formula>"NO ACEPTABLE"</formula>
    </cfRule>
  </conditionalFormatting>
  <conditionalFormatting sqref="O48">
    <cfRule type="colorScale" priority="134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98" priority="135" stopIfTrue="1" operator="equal">
      <formula>"ACEPTABLE"</formula>
    </cfRule>
    <cfRule type="cellIs" dxfId="97" priority="136" stopIfTrue="1" operator="equal">
      <formula>"NO ACEPTABLE"</formula>
    </cfRule>
  </conditionalFormatting>
  <conditionalFormatting sqref="R48">
    <cfRule type="colorScale" priority="131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96" priority="132" stopIfTrue="1" operator="equal">
      <formula>"ACEPTABLE"</formula>
    </cfRule>
    <cfRule type="cellIs" dxfId="95" priority="133" stopIfTrue="1" operator="equal">
      <formula>"NO ACEPTABLE"</formula>
    </cfRule>
  </conditionalFormatting>
  <conditionalFormatting sqref="S48">
    <cfRule type="colorScale" priority="128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94" priority="129" stopIfTrue="1" operator="equal">
      <formula>"ACEPTABLE"</formula>
    </cfRule>
    <cfRule type="cellIs" dxfId="93" priority="130" stopIfTrue="1" operator="equal">
      <formula>"NO ACEPTABLE"</formula>
    </cfRule>
  </conditionalFormatting>
  <conditionalFormatting sqref="O48 O46">
    <cfRule type="colorScale" priority="125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92" priority="126" stopIfTrue="1" operator="equal">
      <formula>"ACEPTABLE"</formula>
    </cfRule>
    <cfRule type="cellIs" dxfId="91" priority="127" stopIfTrue="1" operator="equal">
      <formula>"NO ACEPTABLE"</formula>
    </cfRule>
  </conditionalFormatting>
  <conditionalFormatting sqref="R48 R46">
    <cfRule type="colorScale" priority="122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90" priority="123" stopIfTrue="1" operator="equal">
      <formula>"ACEPTABLE"</formula>
    </cfRule>
    <cfRule type="cellIs" dxfId="89" priority="124" stopIfTrue="1" operator="equal">
      <formula>"NO ACEPTABLE"</formula>
    </cfRule>
  </conditionalFormatting>
  <conditionalFormatting sqref="S48 S46">
    <cfRule type="colorScale" priority="119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88" priority="120" stopIfTrue="1" operator="equal">
      <formula>"ACEPTABLE"</formula>
    </cfRule>
    <cfRule type="cellIs" dxfId="87" priority="121" stopIfTrue="1" operator="equal">
      <formula>"NO ACEPTABLE"</formula>
    </cfRule>
  </conditionalFormatting>
  <conditionalFormatting sqref="O49 R49:S49">
    <cfRule type="cellIs" dxfId="86" priority="118" stopIfTrue="1" operator="equal">
      <formula>"N0 Aceptable con control especifico"</formula>
    </cfRule>
  </conditionalFormatting>
  <conditionalFormatting sqref="O49">
    <cfRule type="cellIs" dxfId="85" priority="117" stopIfTrue="1" operator="equal">
      <formula>"o"</formula>
    </cfRule>
  </conditionalFormatting>
  <conditionalFormatting sqref="Q49:R49">
    <cfRule type="cellIs" dxfId="84" priority="116" stopIfTrue="1" operator="equal">
      <formula>"O"</formula>
    </cfRule>
  </conditionalFormatting>
  <conditionalFormatting sqref="O49">
    <cfRule type="colorScale" priority="113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83" priority="114" stopIfTrue="1" operator="equal">
      <formula>"ACEPTABLE"</formula>
    </cfRule>
    <cfRule type="cellIs" dxfId="82" priority="115" stopIfTrue="1" operator="equal">
      <formula>"NO ACEPTABLE"</formula>
    </cfRule>
  </conditionalFormatting>
  <conditionalFormatting sqref="R49">
    <cfRule type="colorScale" priority="110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81" priority="111" stopIfTrue="1" operator="equal">
      <formula>"ACEPTABLE"</formula>
    </cfRule>
    <cfRule type="cellIs" dxfId="80" priority="112" stopIfTrue="1" operator="equal">
      <formula>"NO ACEPTABLE"</formula>
    </cfRule>
  </conditionalFormatting>
  <conditionalFormatting sqref="S49">
    <cfRule type="colorScale" priority="107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79" priority="108" stopIfTrue="1" operator="equal">
      <formula>"ACEPTABLE"</formula>
    </cfRule>
    <cfRule type="cellIs" dxfId="78" priority="109" stopIfTrue="1" operator="equal">
      <formula>"NO ACEPTABLE"</formula>
    </cfRule>
  </conditionalFormatting>
  <conditionalFormatting sqref="R52:S53 O52:O53">
    <cfRule type="cellIs" dxfId="77" priority="106" stopIfTrue="1" operator="equal">
      <formula>"N0 Aceptable con control especifico"</formula>
    </cfRule>
  </conditionalFormatting>
  <conditionalFormatting sqref="O52:O53">
    <cfRule type="cellIs" dxfId="76" priority="105" stopIfTrue="1" operator="equal">
      <formula>"o"</formula>
    </cfRule>
  </conditionalFormatting>
  <conditionalFormatting sqref="Q52:R53">
    <cfRule type="cellIs" dxfId="75" priority="104" stopIfTrue="1" operator="equal">
      <formula>"O"</formula>
    </cfRule>
  </conditionalFormatting>
  <conditionalFormatting sqref="O52:O53">
    <cfRule type="colorScale" priority="101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74" priority="102" stopIfTrue="1" operator="equal">
      <formula>"ACEPTABLE"</formula>
    </cfRule>
    <cfRule type="cellIs" dxfId="73" priority="103" stopIfTrue="1" operator="equal">
      <formula>"NO ACEPTABLE"</formula>
    </cfRule>
  </conditionalFormatting>
  <conditionalFormatting sqref="R52:R53">
    <cfRule type="colorScale" priority="98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72" priority="99" stopIfTrue="1" operator="equal">
      <formula>"ACEPTABLE"</formula>
    </cfRule>
    <cfRule type="cellIs" dxfId="71" priority="100" stopIfTrue="1" operator="equal">
      <formula>"NO ACEPTABLE"</formula>
    </cfRule>
  </conditionalFormatting>
  <conditionalFormatting sqref="S52:S53">
    <cfRule type="colorScale" priority="95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70" priority="96" stopIfTrue="1" operator="equal">
      <formula>"ACEPTABLE"</formula>
    </cfRule>
    <cfRule type="cellIs" dxfId="69" priority="97" stopIfTrue="1" operator="equal">
      <formula>"NO ACEPTABLE"</formula>
    </cfRule>
  </conditionalFormatting>
  <conditionalFormatting sqref="R50:S51 O50:O51">
    <cfRule type="cellIs" dxfId="68" priority="94" stopIfTrue="1" operator="equal">
      <formula>"N0 Aceptable con control especifico"</formula>
    </cfRule>
  </conditionalFormatting>
  <conditionalFormatting sqref="O50:O51">
    <cfRule type="cellIs" dxfId="67" priority="93" stopIfTrue="1" operator="equal">
      <formula>"o"</formula>
    </cfRule>
  </conditionalFormatting>
  <conditionalFormatting sqref="Q50:R51">
    <cfRule type="cellIs" dxfId="66" priority="92" stopIfTrue="1" operator="equal">
      <formula>"O"</formula>
    </cfRule>
  </conditionalFormatting>
  <conditionalFormatting sqref="O50:O51">
    <cfRule type="colorScale" priority="89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65" priority="90" stopIfTrue="1" operator="equal">
      <formula>"ACEPTABLE"</formula>
    </cfRule>
    <cfRule type="cellIs" dxfId="64" priority="91" stopIfTrue="1" operator="equal">
      <formula>"NO ACEPTABLE"</formula>
    </cfRule>
  </conditionalFormatting>
  <conditionalFormatting sqref="R50:R51">
    <cfRule type="colorScale" priority="86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63" priority="87" stopIfTrue="1" operator="equal">
      <formula>"ACEPTABLE"</formula>
    </cfRule>
    <cfRule type="cellIs" dxfId="62" priority="88" stopIfTrue="1" operator="equal">
      <formula>"NO ACEPTABLE"</formula>
    </cfRule>
  </conditionalFormatting>
  <conditionalFormatting sqref="S50:S51">
    <cfRule type="colorScale" priority="83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61" priority="84" stopIfTrue="1" operator="equal">
      <formula>"ACEPTABLE"</formula>
    </cfRule>
    <cfRule type="cellIs" dxfId="60" priority="85" stopIfTrue="1" operator="equal">
      <formula>"NO ACEPTABLE"</formula>
    </cfRule>
  </conditionalFormatting>
  <conditionalFormatting sqref="O50:O51">
    <cfRule type="colorScale" priority="80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59" priority="81" stopIfTrue="1" operator="equal">
      <formula>"ACEPTABLE"</formula>
    </cfRule>
    <cfRule type="cellIs" dxfId="58" priority="82" stopIfTrue="1" operator="equal">
      <formula>"NO ACEPTABLE"</formula>
    </cfRule>
  </conditionalFormatting>
  <conditionalFormatting sqref="R50:R51">
    <cfRule type="colorScale" priority="77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57" priority="78" stopIfTrue="1" operator="equal">
      <formula>"ACEPTABLE"</formula>
    </cfRule>
    <cfRule type="cellIs" dxfId="56" priority="79" stopIfTrue="1" operator="equal">
      <formula>"NO ACEPTABLE"</formula>
    </cfRule>
  </conditionalFormatting>
  <conditionalFormatting sqref="S50:S51">
    <cfRule type="colorScale" priority="74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55" priority="75" stopIfTrue="1" operator="equal">
      <formula>"ACEPTABLE"</formula>
    </cfRule>
    <cfRule type="cellIs" dxfId="54" priority="76" stopIfTrue="1" operator="equal">
      <formula>"NO ACEPTABLE"</formula>
    </cfRule>
  </conditionalFormatting>
  <conditionalFormatting sqref="O51">
    <cfRule type="colorScale" priority="71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53" priority="72" stopIfTrue="1" operator="equal">
      <formula>"ACEPTABLE"</formula>
    </cfRule>
    <cfRule type="cellIs" dxfId="52" priority="73" stopIfTrue="1" operator="equal">
      <formula>"NO ACEPTABLE"</formula>
    </cfRule>
  </conditionalFormatting>
  <conditionalFormatting sqref="R51">
    <cfRule type="colorScale" priority="68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51" priority="69" stopIfTrue="1" operator="equal">
      <formula>"ACEPTABLE"</formula>
    </cfRule>
    <cfRule type="cellIs" dxfId="50" priority="70" stopIfTrue="1" operator="equal">
      <formula>"NO ACEPTABLE"</formula>
    </cfRule>
  </conditionalFormatting>
  <conditionalFormatting sqref="S51">
    <cfRule type="colorScale" priority="65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49" priority="66" stopIfTrue="1" operator="equal">
      <formula>"ACEPTABLE"</formula>
    </cfRule>
    <cfRule type="cellIs" dxfId="48" priority="67" stopIfTrue="1" operator="equal">
      <formula>"NO ACEPTABLE"</formula>
    </cfRule>
  </conditionalFormatting>
  <conditionalFormatting sqref="O54 R54:S54">
    <cfRule type="cellIs" dxfId="47" priority="64" stopIfTrue="1" operator="equal">
      <formula>"N0 Aceptable con control especifico"</formula>
    </cfRule>
  </conditionalFormatting>
  <conditionalFormatting sqref="O54">
    <cfRule type="cellIs" dxfId="46" priority="63" stopIfTrue="1" operator="equal">
      <formula>"o"</formula>
    </cfRule>
  </conditionalFormatting>
  <conditionalFormatting sqref="Q54:R54">
    <cfRule type="cellIs" dxfId="45" priority="62" stopIfTrue="1" operator="equal">
      <formula>"O"</formula>
    </cfRule>
  </conditionalFormatting>
  <conditionalFormatting sqref="O54">
    <cfRule type="colorScale" priority="59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44" priority="60" stopIfTrue="1" operator="equal">
      <formula>"ACEPTABLE"</formula>
    </cfRule>
    <cfRule type="cellIs" dxfId="43" priority="61" stopIfTrue="1" operator="equal">
      <formula>"NO ACEPTABLE"</formula>
    </cfRule>
  </conditionalFormatting>
  <conditionalFormatting sqref="R54">
    <cfRule type="colorScale" priority="56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42" priority="57" stopIfTrue="1" operator="equal">
      <formula>"ACEPTABLE"</formula>
    </cfRule>
    <cfRule type="cellIs" dxfId="41" priority="58" stopIfTrue="1" operator="equal">
      <formula>"NO ACEPTABLE"</formula>
    </cfRule>
  </conditionalFormatting>
  <conditionalFormatting sqref="S54">
    <cfRule type="colorScale" priority="53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40" priority="54" stopIfTrue="1" operator="equal">
      <formula>"ACEPTABLE"</formula>
    </cfRule>
    <cfRule type="cellIs" dxfId="39" priority="55" stopIfTrue="1" operator="equal">
      <formula>"NO ACEPTABLE"</formula>
    </cfRule>
  </conditionalFormatting>
  <conditionalFormatting sqref="S47">
    <cfRule type="cellIs" dxfId="38" priority="52" stopIfTrue="1" operator="equal">
      <formula>"N0 Aceptable con control especifico"</formula>
    </cfRule>
  </conditionalFormatting>
  <conditionalFormatting sqref="S47">
    <cfRule type="colorScale" priority="49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37" priority="50" stopIfTrue="1" operator="equal">
      <formula>"ACEPTABLE"</formula>
    </cfRule>
    <cfRule type="cellIs" dxfId="36" priority="51" stopIfTrue="1" operator="equal">
      <formula>"NO ACEPTABLE"</formula>
    </cfRule>
  </conditionalFormatting>
  <conditionalFormatting sqref="S47">
    <cfRule type="colorScale" priority="46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35" priority="47" stopIfTrue="1" operator="equal">
      <formula>"ACEPTABLE"</formula>
    </cfRule>
    <cfRule type="cellIs" dxfId="34" priority="48" stopIfTrue="1" operator="equal">
      <formula>"NO ACEPTABLE"</formula>
    </cfRule>
  </conditionalFormatting>
  <conditionalFormatting sqref="R47 O47">
    <cfRule type="cellIs" dxfId="33" priority="45" stopIfTrue="1" operator="equal">
      <formula>"N0 Aceptable con control especifico"</formula>
    </cfRule>
  </conditionalFormatting>
  <conditionalFormatting sqref="O47">
    <cfRule type="cellIs" dxfId="32" priority="44" stopIfTrue="1" operator="equal">
      <formula>"o"</formula>
    </cfRule>
  </conditionalFormatting>
  <conditionalFormatting sqref="Q47:R47">
    <cfRule type="cellIs" dxfId="31" priority="43" stopIfTrue="1" operator="equal">
      <formula>"O"</formula>
    </cfRule>
  </conditionalFormatting>
  <conditionalFormatting sqref="O47">
    <cfRule type="colorScale" priority="40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30" priority="41" stopIfTrue="1" operator="equal">
      <formula>"ACEPTABLE"</formula>
    </cfRule>
    <cfRule type="cellIs" dxfId="29" priority="42" stopIfTrue="1" operator="equal">
      <formula>"NO ACEPTABLE"</formula>
    </cfRule>
  </conditionalFormatting>
  <conditionalFormatting sqref="R47">
    <cfRule type="colorScale" priority="37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8" priority="38" stopIfTrue="1" operator="equal">
      <formula>"ACEPTABLE"</formula>
    </cfRule>
    <cfRule type="cellIs" dxfId="27" priority="39" stopIfTrue="1" operator="equal">
      <formula>"NO ACEPTABLE"</formula>
    </cfRule>
  </conditionalFormatting>
  <conditionalFormatting sqref="O57 R57:S57">
    <cfRule type="cellIs" dxfId="26" priority="36" stopIfTrue="1" operator="equal">
      <formula>"N0 Aceptable con control especifico"</formula>
    </cfRule>
  </conditionalFormatting>
  <conditionalFormatting sqref="O57">
    <cfRule type="cellIs" dxfId="25" priority="35" stopIfTrue="1" operator="equal">
      <formula>"o"</formula>
    </cfRule>
  </conditionalFormatting>
  <conditionalFormatting sqref="Q57:R57">
    <cfRule type="cellIs" dxfId="24" priority="34" stopIfTrue="1" operator="equal">
      <formula>"O"</formula>
    </cfRule>
  </conditionalFormatting>
  <conditionalFormatting sqref="O57">
    <cfRule type="colorScale" priority="31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3" priority="32" stopIfTrue="1" operator="equal">
      <formula>"ACEPTABLE"</formula>
    </cfRule>
    <cfRule type="cellIs" dxfId="22" priority="33" stopIfTrue="1" operator="equal">
      <formula>"NO ACEPTABLE"</formula>
    </cfRule>
  </conditionalFormatting>
  <conditionalFormatting sqref="R57">
    <cfRule type="colorScale" priority="28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1" priority="29" stopIfTrue="1" operator="equal">
      <formula>"ACEPTABLE"</formula>
    </cfRule>
    <cfRule type="cellIs" dxfId="20" priority="30" stopIfTrue="1" operator="equal">
      <formula>"NO ACEPTABLE"</formula>
    </cfRule>
  </conditionalFormatting>
  <conditionalFormatting sqref="S57">
    <cfRule type="colorScale" priority="25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9" priority="26" stopIfTrue="1" operator="equal">
      <formula>"ACEPTABLE"</formula>
    </cfRule>
    <cfRule type="cellIs" dxfId="18" priority="27" stopIfTrue="1" operator="equal">
      <formula>"NO ACEPTABLE"</formula>
    </cfRule>
  </conditionalFormatting>
  <conditionalFormatting sqref="O55 R55:S55">
    <cfRule type="cellIs" dxfId="17" priority="24" stopIfTrue="1" operator="equal">
      <formula>"N0 Aceptable con control especifico"</formula>
    </cfRule>
  </conditionalFormatting>
  <conditionalFormatting sqref="O55">
    <cfRule type="cellIs" dxfId="16" priority="23" stopIfTrue="1" operator="equal">
      <formula>"o"</formula>
    </cfRule>
  </conditionalFormatting>
  <conditionalFormatting sqref="Q55:R55">
    <cfRule type="cellIs" dxfId="15" priority="22" stopIfTrue="1" operator="equal">
      <formula>"O"</formula>
    </cfRule>
  </conditionalFormatting>
  <conditionalFormatting sqref="O55">
    <cfRule type="colorScale" priority="19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4" priority="20" stopIfTrue="1" operator="equal">
      <formula>"ACEPTABLE"</formula>
    </cfRule>
    <cfRule type="cellIs" dxfId="13" priority="21" stopIfTrue="1" operator="equal">
      <formula>"NO ACEPTABLE"</formula>
    </cfRule>
  </conditionalFormatting>
  <conditionalFormatting sqref="R55">
    <cfRule type="colorScale" priority="16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2" priority="17" stopIfTrue="1" operator="equal">
      <formula>"ACEPTABLE"</formula>
    </cfRule>
    <cfRule type="cellIs" dxfId="11" priority="18" stopIfTrue="1" operator="equal">
      <formula>"NO ACEPTABLE"</formula>
    </cfRule>
  </conditionalFormatting>
  <conditionalFormatting sqref="S55">
    <cfRule type="colorScale" priority="13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0" priority="14" stopIfTrue="1" operator="equal">
      <formula>"ACEPTABLE"</formula>
    </cfRule>
    <cfRule type="cellIs" dxfId="9" priority="15" stopIfTrue="1" operator="equal">
      <formula>"NO ACEPTABLE"</formula>
    </cfRule>
  </conditionalFormatting>
  <conditionalFormatting sqref="R56:S56 O56">
    <cfRule type="cellIs" dxfId="8" priority="12" stopIfTrue="1" operator="equal">
      <formula>"N0 Aceptable con control especifico"</formula>
    </cfRule>
  </conditionalFormatting>
  <conditionalFormatting sqref="O56">
    <cfRule type="cellIs" dxfId="7" priority="11" stopIfTrue="1" operator="equal">
      <formula>"o"</formula>
    </cfRule>
  </conditionalFormatting>
  <conditionalFormatting sqref="Q56:R56">
    <cfRule type="cellIs" dxfId="6" priority="10" stopIfTrue="1" operator="equal">
      <formula>"O"</formula>
    </cfRule>
  </conditionalFormatting>
  <conditionalFormatting sqref="O56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5" priority="8" stopIfTrue="1" operator="equal">
      <formula>"ACEPTABLE"</formula>
    </cfRule>
    <cfRule type="cellIs" dxfId="4" priority="9" stopIfTrue="1" operator="equal">
      <formula>"NO ACEPTABLE"</formula>
    </cfRule>
  </conditionalFormatting>
  <conditionalFormatting sqref="R56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3" priority="5" stopIfTrue="1" operator="equal">
      <formula>"ACEPTABLE"</formula>
    </cfRule>
    <cfRule type="cellIs" dxfId="2" priority="6" stopIfTrue="1" operator="equal">
      <formula>"NO ACEPTABLE"</formula>
    </cfRule>
  </conditionalFormatting>
  <conditionalFormatting sqref="S5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" priority="2" stopIfTrue="1" operator="equal">
      <formula>"ACEPTABLE"</formula>
    </cfRule>
    <cfRule type="cellIs" dxfId="0" priority="3" stopIfTrue="1" operator="equal">
      <formula>"NO ACEPTABLE"</formula>
    </cfRule>
  </conditionalFormatting>
  <printOptions horizontalCentered="1"/>
  <pageMargins left="3.937007874015748E-2" right="0.11811023622047245" top="0.51181102362204722" bottom="0.74803149606299213" header="0.15748031496062992" footer="0.31496062992125984"/>
  <pageSetup paperSize="9" scale="26" orientation="landscape" r:id="rId1"/>
  <rowBreaks count="1" manualBreakCount="1">
    <brk id="12" max="29" man="1"/>
  </rowBreaks>
  <colBreaks count="1" manualBreakCount="1">
    <brk id="30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tabColor rgb="FFFFC000"/>
  </sheetPr>
  <dimension ref="B2:G75"/>
  <sheetViews>
    <sheetView showGridLines="0" topLeftCell="A19" zoomScale="130" zoomScaleNormal="130" workbookViewId="0">
      <selection activeCell="D20" sqref="D20:G20"/>
    </sheetView>
  </sheetViews>
  <sheetFormatPr baseColWidth="10" defaultColWidth="11.42578125" defaultRowHeight="15" x14ac:dyDescent="0.25"/>
  <cols>
    <col min="1" max="1" width="1.7109375" customWidth="1"/>
    <col min="2" max="2" width="18.140625" style="41" customWidth="1"/>
    <col min="3" max="3" width="24.28515625" style="41" customWidth="1"/>
    <col min="4" max="6" width="15.7109375" style="41" customWidth="1"/>
    <col min="7" max="7" width="15.7109375" customWidth="1"/>
  </cols>
  <sheetData>
    <row r="2" spans="2:7" x14ac:dyDescent="0.25">
      <c r="B2" s="178" t="s">
        <v>379</v>
      </c>
      <c r="C2" s="179"/>
      <c r="D2" s="179"/>
      <c r="E2" s="179"/>
      <c r="F2" s="179"/>
      <c r="G2" s="179"/>
    </row>
    <row r="3" spans="2:7" ht="3" customHeight="1" thickBot="1" x14ac:dyDescent="0.3"/>
    <row r="4" spans="2:7" x14ac:dyDescent="0.25">
      <c r="B4" s="42" t="s">
        <v>380</v>
      </c>
      <c r="C4" s="43" t="s">
        <v>381</v>
      </c>
      <c r="D4" s="180" t="s">
        <v>382</v>
      </c>
      <c r="E4" s="180"/>
      <c r="F4" s="180" t="s">
        <v>383</v>
      </c>
      <c r="G4" s="181"/>
    </row>
    <row r="5" spans="2:7" ht="48" customHeight="1" x14ac:dyDescent="0.25">
      <c r="B5" s="44" t="s">
        <v>384</v>
      </c>
      <c r="C5" s="45" t="s">
        <v>385</v>
      </c>
      <c r="D5" s="182" t="s">
        <v>386</v>
      </c>
      <c r="E5" s="183"/>
      <c r="F5" s="182" t="s">
        <v>387</v>
      </c>
      <c r="G5" s="184"/>
    </row>
    <row r="6" spans="2:7" ht="77.25" customHeight="1" thickBot="1" x14ac:dyDescent="0.3">
      <c r="B6" s="46" t="s">
        <v>388</v>
      </c>
      <c r="C6" s="47" t="s">
        <v>389</v>
      </c>
      <c r="D6" s="185" t="s">
        <v>390</v>
      </c>
      <c r="E6" s="186"/>
      <c r="F6" s="185" t="s">
        <v>391</v>
      </c>
      <c r="G6" s="187"/>
    </row>
    <row r="8" spans="2:7" ht="15" customHeight="1" x14ac:dyDescent="0.25">
      <c r="B8" s="188" t="s">
        <v>392</v>
      </c>
      <c r="C8" s="189"/>
      <c r="D8" s="189"/>
      <c r="E8" s="189"/>
      <c r="F8" s="189"/>
      <c r="G8" s="189"/>
    </row>
    <row r="9" spans="2:7" ht="3" customHeight="1" thickBot="1" x14ac:dyDescent="0.3"/>
    <row r="10" spans="2:7" x14ac:dyDescent="0.25">
      <c r="B10" s="48" t="s">
        <v>393</v>
      </c>
      <c r="C10" s="49" t="s">
        <v>394</v>
      </c>
      <c r="D10" s="190" t="s">
        <v>395</v>
      </c>
      <c r="E10" s="190"/>
      <c r="F10" s="190"/>
      <c r="G10" s="191"/>
    </row>
    <row r="11" spans="2:7" ht="35.25" customHeight="1" x14ac:dyDescent="0.25">
      <c r="B11" s="50" t="s">
        <v>396</v>
      </c>
      <c r="C11" s="51">
        <v>10</v>
      </c>
      <c r="D11" s="192" t="s">
        <v>397</v>
      </c>
      <c r="E11" s="192"/>
      <c r="F11" s="192"/>
      <c r="G11" s="193"/>
    </row>
    <row r="12" spans="2:7" ht="33.75" customHeight="1" x14ac:dyDescent="0.25">
      <c r="B12" s="52" t="s">
        <v>398</v>
      </c>
      <c r="C12" s="53">
        <v>6</v>
      </c>
      <c r="D12" s="194" t="s">
        <v>399</v>
      </c>
      <c r="E12" s="194"/>
      <c r="F12" s="194"/>
      <c r="G12" s="195"/>
    </row>
    <row r="13" spans="2:7" ht="40.5" customHeight="1" x14ac:dyDescent="0.25">
      <c r="B13" s="50" t="s">
        <v>400</v>
      </c>
      <c r="C13" s="51">
        <v>2</v>
      </c>
      <c r="D13" s="192" t="s">
        <v>401</v>
      </c>
      <c r="E13" s="192"/>
      <c r="F13" s="192"/>
      <c r="G13" s="193"/>
    </row>
    <row r="14" spans="2:7" ht="23.25" customHeight="1" thickBot="1" x14ac:dyDescent="0.3">
      <c r="B14" s="54" t="s">
        <v>402</v>
      </c>
      <c r="C14" s="55" t="s">
        <v>403</v>
      </c>
      <c r="D14" s="176" t="s">
        <v>404</v>
      </c>
      <c r="E14" s="176"/>
      <c r="F14" s="176"/>
      <c r="G14" s="177"/>
    </row>
    <row r="16" spans="2:7" ht="15.75" customHeight="1" x14ac:dyDescent="0.25">
      <c r="B16" s="188" t="s">
        <v>405</v>
      </c>
      <c r="C16" s="189"/>
      <c r="D16" s="189"/>
      <c r="E16" s="189"/>
      <c r="F16" s="189"/>
      <c r="G16" s="189"/>
    </row>
    <row r="17" spans="2:7" ht="3" customHeight="1" thickBot="1" x14ac:dyDescent="0.3"/>
    <row r="18" spans="2:7" x14ac:dyDescent="0.25">
      <c r="B18" s="48" t="s">
        <v>406</v>
      </c>
      <c r="C18" s="49" t="s">
        <v>407</v>
      </c>
      <c r="D18" s="180" t="s">
        <v>395</v>
      </c>
      <c r="E18" s="180"/>
      <c r="F18" s="180"/>
      <c r="G18" s="181"/>
    </row>
    <row r="19" spans="2:7" ht="24" customHeight="1" x14ac:dyDescent="0.25">
      <c r="B19" s="50" t="s">
        <v>408</v>
      </c>
      <c r="C19" s="51">
        <v>4</v>
      </c>
      <c r="D19" s="192" t="s">
        <v>409</v>
      </c>
      <c r="E19" s="192"/>
      <c r="F19" s="192"/>
      <c r="G19" s="193"/>
    </row>
    <row r="20" spans="2:7" ht="24" customHeight="1" x14ac:dyDescent="0.25">
      <c r="B20" s="52" t="s">
        <v>410</v>
      </c>
      <c r="C20" s="53">
        <v>3</v>
      </c>
      <c r="D20" s="194" t="s">
        <v>411</v>
      </c>
      <c r="E20" s="194"/>
      <c r="F20" s="194"/>
      <c r="G20" s="195"/>
    </row>
    <row r="21" spans="2:7" ht="24" customHeight="1" x14ac:dyDescent="0.25">
      <c r="B21" s="50" t="s">
        <v>412</v>
      </c>
      <c r="C21" s="51">
        <v>2</v>
      </c>
      <c r="D21" s="192" t="s">
        <v>413</v>
      </c>
      <c r="E21" s="192"/>
      <c r="F21" s="192"/>
      <c r="G21" s="193"/>
    </row>
    <row r="22" spans="2:7" ht="24.75" customHeight="1" thickBot="1" x14ac:dyDescent="0.3">
      <c r="B22" s="54" t="s">
        <v>414</v>
      </c>
      <c r="C22" s="55">
        <v>1</v>
      </c>
      <c r="D22" s="176" t="s">
        <v>415</v>
      </c>
      <c r="E22" s="176"/>
      <c r="F22" s="176"/>
      <c r="G22" s="177"/>
    </row>
    <row r="24" spans="2:7" x14ac:dyDescent="0.25">
      <c r="B24" s="189" t="s">
        <v>416</v>
      </c>
      <c r="C24" s="189"/>
      <c r="D24" s="189"/>
      <c r="E24" s="189"/>
      <c r="F24" s="189"/>
      <c r="G24" s="189"/>
    </row>
    <row r="25" spans="2:7" ht="3" customHeight="1" thickBot="1" x14ac:dyDescent="0.3"/>
    <row r="26" spans="2:7" x14ac:dyDescent="0.25">
      <c r="B26" s="196" t="s">
        <v>417</v>
      </c>
      <c r="C26" s="180"/>
      <c r="D26" s="190" t="s">
        <v>418</v>
      </c>
      <c r="E26" s="190"/>
      <c r="F26" s="190"/>
      <c r="G26" s="191"/>
    </row>
    <row r="27" spans="2:7" x14ac:dyDescent="0.25">
      <c r="B27" s="197"/>
      <c r="C27" s="198"/>
      <c r="D27" s="56">
        <v>4</v>
      </c>
      <c r="E27" s="56">
        <v>3</v>
      </c>
      <c r="F27" s="56">
        <v>2</v>
      </c>
      <c r="G27" s="57">
        <v>1</v>
      </c>
    </row>
    <row r="28" spans="2:7" x14ac:dyDescent="0.25">
      <c r="B28" s="199" t="s">
        <v>419</v>
      </c>
      <c r="C28" s="58">
        <v>10</v>
      </c>
      <c r="D28" s="59" t="s">
        <v>420</v>
      </c>
      <c r="E28" s="59" t="s">
        <v>421</v>
      </c>
      <c r="F28" s="60" t="s">
        <v>422</v>
      </c>
      <c r="G28" s="61" t="s">
        <v>423</v>
      </c>
    </row>
    <row r="29" spans="2:7" x14ac:dyDescent="0.25">
      <c r="B29" s="199"/>
      <c r="C29" s="56">
        <v>6</v>
      </c>
      <c r="D29" s="59" t="s">
        <v>424</v>
      </c>
      <c r="E29" s="60" t="s">
        <v>425</v>
      </c>
      <c r="F29" s="60" t="s">
        <v>426</v>
      </c>
      <c r="G29" s="62" t="s">
        <v>427</v>
      </c>
    </row>
    <row r="30" spans="2:7" ht="15.75" thickBot="1" x14ac:dyDescent="0.3">
      <c r="B30" s="200"/>
      <c r="C30" s="63">
        <v>2</v>
      </c>
      <c r="D30" s="64" t="s">
        <v>428</v>
      </c>
      <c r="E30" s="64" t="s">
        <v>427</v>
      </c>
      <c r="F30" s="65" t="s">
        <v>429</v>
      </c>
      <c r="G30" s="66" t="s">
        <v>430</v>
      </c>
    </row>
    <row r="32" spans="2:7" x14ac:dyDescent="0.25">
      <c r="B32" s="189" t="s">
        <v>431</v>
      </c>
      <c r="C32" s="189"/>
      <c r="D32" s="189"/>
      <c r="E32" s="189"/>
      <c r="F32" s="189"/>
      <c r="G32" s="189"/>
    </row>
    <row r="33" spans="2:7" ht="3" customHeight="1" thickBot="1" x14ac:dyDescent="0.3"/>
    <row r="34" spans="2:7" x14ac:dyDescent="0.25">
      <c r="B34" s="48" t="s">
        <v>393</v>
      </c>
      <c r="C34" s="49" t="s">
        <v>432</v>
      </c>
      <c r="D34" s="190" t="s">
        <v>395</v>
      </c>
      <c r="E34" s="190"/>
      <c r="F34" s="190"/>
      <c r="G34" s="191"/>
    </row>
    <row r="35" spans="2:7" ht="26.25" customHeight="1" x14ac:dyDescent="0.25">
      <c r="B35" s="44" t="s">
        <v>433</v>
      </c>
      <c r="C35" s="51" t="s">
        <v>434</v>
      </c>
      <c r="D35" s="201" t="s">
        <v>435</v>
      </c>
      <c r="E35" s="201"/>
      <c r="F35" s="201"/>
      <c r="G35" s="202"/>
    </row>
    <row r="36" spans="2:7" x14ac:dyDescent="0.25">
      <c r="B36" s="203" t="s">
        <v>398</v>
      </c>
      <c r="C36" s="205" t="s">
        <v>436</v>
      </c>
      <c r="D36" s="207" t="s">
        <v>437</v>
      </c>
      <c r="E36" s="207"/>
      <c r="F36" s="207"/>
      <c r="G36" s="208"/>
    </row>
    <row r="37" spans="2:7" ht="21.75" customHeight="1" x14ac:dyDescent="0.25">
      <c r="B37" s="204"/>
      <c r="C37" s="206"/>
      <c r="D37" s="207"/>
      <c r="E37" s="207"/>
      <c r="F37" s="207"/>
      <c r="G37" s="208"/>
    </row>
    <row r="38" spans="2:7" ht="24.75" customHeight="1" x14ac:dyDescent="0.25">
      <c r="B38" s="44" t="s">
        <v>400</v>
      </c>
      <c r="C38" s="51" t="s">
        <v>438</v>
      </c>
      <c r="D38" s="201" t="s">
        <v>439</v>
      </c>
      <c r="E38" s="201"/>
      <c r="F38" s="201"/>
      <c r="G38" s="202"/>
    </row>
    <row r="39" spans="2:7" ht="36" customHeight="1" thickBot="1" x14ac:dyDescent="0.3">
      <c r="B39" s="46" t="s">
        <v>402</v>
      </c>
      <c r="C39" s="55" t="s">
        <v>440</v>
      </c>
      <c r="D39" s="209" t="s">
        <v>441</v>
      </c>
      <c r="E39" s="209"/>
      <c r="F39" s="209"/>
      <c r="G39" s="210"/>
    </row>
    <row r="41" spans="2:7" x14ac:dyDescent="0.25">
      <c r="B41" s="189" t="s">
        <v>442</v>
      </c>
      <c r="C41" s="189"/>
      <c r="D41" s="189"/>
      <c r="E41" s="189"/>
      <c r="F41" s="189"/>
      <c r="G41" s="189"/>
    </row>
    <row r="42" spans="2:7" ht="3" customHeight="1" thickBot="1" x14ac:dyDescent="0.3"/>
    <row r="43" spans="2:7" x14ac:dyDescent="0.25">
      <c r="B43" s="211" t="s">
        <v>443</v>
      </c>
      <c r="C43" s="213" t="s">
        <v>444</v>
      </c>
      <c r="D43" s="215" t="s">
        <v>395</v>
      </c>
      <c r="E43" s="216"/>
      <c r="F43" s="216"/>
      <c r="G43" s="217"/>
    </row>
    <row r="44" spans="2:7" x14ac:dyDescent="0.25">
      <c r="B44" s="212"/>
      <c r="C44" s="214"/>
      <c r="D44" s="218" t="s">
        <v>445</v>
      </c>
      <c r="E44" s="219"/>
      <c r="F44" s="219"/>
      <c r="G44" s="220"/>
    </row>
    <row r="45" spans="2:7" x14ac:dyDescent="0.25">
      <c r="B45" s="67" t="s">
        <v>446</v>
      </c>
      <c r="C45" s="53">
        <v>100</v>
      </c>
      <c r="D45" s="194" t="s">
        <v>447</v>
      </c>
      <c r="E45" s="194"/>
      <c r="F45" s="194"/>
      <c r="G45" s="195"/>
    </row>
    <row r="46" spans="2:7" x14ac:dyDescent="0.25">
      <c r="B46" s="68" t="s">
        <v>448</v>
      </c>
      <c r="C46" s="51">
        <v>60</v>
      </c>
      <c r="D46" s="192" t="s">
        <v>449</v>
      </c>
      <c r="E46" s="192"/>
      <c r="F46" s="192"/>
      <c r="G46" s="193"/>
    </row>
    <row r="47" spans="2:7" x14ac:dyDescent="0.25">
      <c r="B47" s="67" t="s">
        <v>450</v>
      </c>
      <c r="C47" s="53">
        <v>25</v>
      </c>
      <c r="D47" s="194" t="s">
        <v>451</v>
      </c>
      <c r="E47" s="194"/>
      <c r="F47" s="194"/>
      <c r="G47" s="195"/>
    </row>
    <row r="48" spans="2:7" ht="15.75" thickBot="1" x14ac:dyDescent="0.3">
      <c r="B48" s="69" t="s">
        <v>452</v>
      </c>
      <c r="C48" s="70">
        <v>10</v>
      </c>
      <c r="D48" s="221" t="s">
        <v>453</v>
      </c>
      <c r="E48" s="221"/>
      <c r="F48" s="221"/>
      <c r="G48" s="222"/>
    </row>
    <row r="50" spans="2:7" x14ac:dyDescent="0.25">
      <c r="B50" s="189" t="s">
        <v>454</v>
      </c>
      <c r="C50" s="189"/>
      <c r="D50" s="189"/>
      <c r="E50" s="189"/>
      <c r="F50" s="189"/>
      <c r="G50" s="189"/>
    </row>
    <row r="51" spans="2:7" ht="3" customHeight="1" x14ac:dyDescent="0.25"/>
    <row r="52" spans="2:7" x14ac:dyDescent="0.25">
      <c r="B52" s="223" t="s">
        <v>455</v>
      </c>
      <c r="C52" s="223"/>
      <c r="D52" s="223" t="s">
        <v>456</v>
      </c>
      <c r="E52" s="223"/>
      <c r="F52" s="223"/>
      <c r="G52" s="223"/>
    </row>
    <row r="53" spans="2:7" x14ac:dyDescent="0.25">
      <c r="B53" s="223"/>
      <c r="C53" s="223"/>
      <c r="D53" s="56" t="s">
        <v>457</v>
      </c>
      <c r="E53" s="71">
        <v>41202</v>
      </c>
      <c r="F53" s="71">
        <v>41068</v>
      </c>
      <c r="G53" s="71">
        <v>40943</v>
      </c>
    </row>
    <row r="54" spans="2:7" x14ac:dyDescent="0.25">
      <c r="B54" s="224" t="s">
        <v>458</v>
      </c>
      <c r="C54" s="224">
        <v>100</v>
      </c>
      <c r="D54" s="72" t="s">
        <v>459</v>
      </c>
      <c r="E54" s="72" t="s">
        <v>459</v>
      </c>
      <c r="F54" s="72" t="s">
        <v>459</v>
      </c>
      <c r="G54" s="73" t="s">
        <v>460</v>
      </c>
    </row>
    <row r="55" spans="2:7" x14ac:dyDescent="0.25">
      <c r="B55" s="224"/>
      <c r="C55" s="224"/>
      <c r="D55" s="72" t="s">
        <v>461</v>
      </c>
      <c r="E55" s="72" t="s">
        <v>462</v>
      </c>
      <c r="F55" s="72" t="s">
        <v>463</v>
      </c>
      <c r="G55" s="73" t="s">
        <v>464</v>
      </c>
    </row>
    <row r="56" spans="2:7" x14ac:dyDescent="0.25">
      <c r="B56" s="224"/>
      <c r="C56" s="225">
        <v>60</v>
      </c>
      <c r="D56" s="72" t="s">
        <v>459</v>
      </c>
      <c r="E56" s="72" t="s">
        <v>459</v>
      </c>
      <c r="F56" s="73" t="s">
        <v>460</v>
      </c>
      <c r="G56" s="73" t="s">
        <v>465</v>
      </c>
    </row>
    <row r="57" spans="2:7" x14ac:dyDescent="0.25">
      <c r="B57" s="224"/>
      <c r="C57" s="225"/>
      <c r="D57" s="72" t="s">
        <v>466</v>
      </c>
      <c r="E57" s="72" t="s">
        <v>467</v>
      </c>
      <c r="F57" s="73" t="s">
        <v>468</v>
      </c>
      <c r="G57" s="74" t="s">
        <v>469</v>
      </c>
    </row>
    <row r="58" spans="2:7" x14ac:dyDescent="0.25">
      <c r="B58" s="224"/>
      <c r="C58" s="224">
        <v>25</v>
      </c>
      <c r="D58" s="72" t="s">
        <v>459</v>
      </c>
      <c r="E58" s="73" t="s">
        <v>460</v>
      </c>
      <c r="F58" s="73" t="s">
        <v>460</v>
      </c>
      <c r="G58" s="74" t="s">
        <v>470</v>
      </c>
    </row>
    <row r="59" spans="2:7" x14ac:dyDescent="0.25">
      <c r="B59" s="224"/>
      <c r="C59" s="224"/>
      <c r="D59" s="72" t="s">
        <v>471</v>
      </c>
      <c r="E59" s="75" t="s">
        <v>472</v>
      </c>
      <c r="F59" s="73" t="s">
        <v>473</v>
      </c>
      <c r="G59" s="74" t="s">
        <v>474</v>
      </c>
    </row>
    <row r="60" spans="2:7" x14ac:dyDescent="0.25">
      <c r="B60" s="224"/>
      <c r="C60" s="225">
        <v>10</v>
      </c>
      <c r="D60" s="76" t="s">
        <v>460</v>
      </c>
      <c r="E60" s="73" t="s">
        <v>475</v>
      </c>
      <c r="F60" s="77" t="s">
        <v>470</v>
      </c>
      <c r="G60" s="74" t="s">
        <v>476</v>
      </c>
    </row>
    <row r="61" spans="2:7" x14ac:dyDescent="0.25">
      <c r="B61" s="224"/>
      <c r="C61" s="225"/>
      <c r="D61" s="76" t="s">
        <v>477</v>
      </c>
      <c r="E61" s="78" t="s">
        <v>478</v>
      </c>
      <c r="F61" s="77" t="s">
        <v>479</v>
      </c>
      <c r="G61" s="74" t="s">
        <v>480</v>
      </c>
    </row>
    <row r="63" spans="2:7" x14ac:dyDescent="0.25">
      <c r="B63" s="189" t="s">
        <v>481</v>
      </c>
      <c r="C63" s="189"/>
      <c r="D63" s="189"/>
      <c r="E63" s="189"/>
      <c r="F63" s="189"/>
      <c r="G63" s="189"/>
    </row>
    <row r="64" spans="2:7" ht="3" customHeight="1" thickBot="1" x14ac:dyDescent="0.3"/>
    <row r="65" spans="2:7" ht="22.5" x14ac:dyDescent="0.25">
      <c r="B65" s="42" t="s">
        <v>482</v>
      </c>
      <c r="C65" s="43" t="s">
        <v>483</v>
      </c>
      <c r="D65" s="180" t="s">
        <v>395</v>
      </c>
      <c r="E65" s="180"/>
      <c r="F65" s="180"/>
      <c r="G65" s="181"/>
    </row>
    <row r="66" spans="2:7" ht="23.25" customHeight="1" x14ac:dyDescent="0.25">
      <c r="B66" s="44" t="s">
        <v>484</v>
      </c>
      <c r="C66" s="51" t="s">
        <v>485</v>
      </c>
      <c r="D66" s="201" t="s">
        <v>486</v>
      </c>
      <c r="E66" s="201"/>
      <c r="F66" s="201"/>
      <c r="G66" s="202"/>
    </row>
    <row r="67" spans="2:7" ht="24" customHeight="1" x14ac:dyDescent="0.25">
      <c r="B67" s="79" t="s">
        <v>487</v>
      </c>
      <c r="C67" s="53" t="s">
        <v>488</v>
      </c>
      <c r="D67" s="207" t="s">
        <v>489</v>
      </c>
      <c r="E67" s="207"/>
      <c r="F67" s="207"/>
      <c r="G67" s="208"/>
    </row>
    <row r="68" spans="2:7" x14ac:dyDescent="0.25">
      <c r="B68" s="44" t="s">
        <v>490</v>
      </c>
      <c r="C68" s="51" t="s">
        <v>491</v>
      </c>
      <c r="D68" s="201" t="s">
        <v>492</v>
      </c>
      <c r="E68" s="201"/>
      <c r="F68" s="201"/>
      <c r="G68" s="202"/>
    </row>
    <row r="69" spans="2:7" ht="34.5" customHeight="1" thickBot="1" x14ac:dyDescent="0.3">
      <c r="B69" s="46" t="s">
        <v>493</v>
      </c>
      <c r="C69" s="55">
        <v>20</v>
      </c>
      <c r="D69" s="209" t="s">
        <v>494</v>
      </c>
      <c r="E69" s="209"/>
      <c r="F69" s="209"/>
      <c r="G69" s="210"/>
    </row>
    <row r="70" spans="2:7" ht="15.75" thickBot="1" x14ac:dyDescent="0.3"/>
    <row r="71" spans="2:7" x14ac:dyDescent="0.25">
      <c r="B71" s="42" t="s">
        <v>495</v>
      </c>
      <c r="C71" s="215" t="s">
        <v>395</v>
      </c>
      <c r="D71" s="217"/>
    </row>
    <row r="72" spans="2:7" x14ac:dyDescent="0.25">
      <c r="B72" s="50" t="s">
        <v>459</v>
      </c>
      <c r="C72" s="201" t="s">
        <v>496</v>
      </c>
      <c r="D72" s="202"/>
    </row>
    <row r="73" spans="2:7" ht="23.25" customHeight="1" x14ac:dyDescent="0.25">
      <c r="B73" s="52" t="s">
        <v>487</v>
      </c>
      <c r="C73" s="226" t="s">
        <v>497</v>
      </c>
      <c r="D73" s="227"/>
    </row>
    <row r="74" spans="2:7" x14ac:dyDescent="0.25">
      <c r="B74" s="50" t="s">
        <v>490</v>
      </c>
      <c r="C74" s="201" t="s">
        <v>498</v>
      </c>
      <c r="D74" s="202"/>
    </row>
    <row r="75" spans="2:7" ht="15.75" thickBot="1" x14ac:dyDescent="0.3">
      <c r="B75" s="54" t="s">
        <v>493</v>
      </c>
      <c r="C75" s="209" t="s">
        <v>498</v>
      </c>
      <c r="D75" s="210"/>
    </row>
  </sheetData>
  <mergeCells count="59">
    <mergeCell ref="C72:D72"/>
    <mergeCell ref="C73:D73"/>
    <mergeCell ref="C74:D74"/>
    <mergeCell ref="C75:D75"/>
    <mergeCell ref="D65:G65"/>
    <mergeCell ref="D66:G66"/>
    <mergeCell ref="D67:G67"/>
    <mergeCell ref="D68:G68"/>
    <mergeCell ref="D69:G69"/>
    <mergeCell ref="C71:D71"/>
    <mergeCell ref="B63:G63"/>
    <mergeCell ref="D46:G46"/>
    <mergeCell ref="D47:G47"/>
    <mergeCell ref="D48:G48"/>
    <mergeCell ref="B50:G50"/>
    <mergeCell ref="B52:C53"/>
    <mergeCell ref="D52:G52"/>
    <mergeCell ref="B54:B61"/>
    <mergeCell ref="C54:C55"/>
    <mergeCell ref="C56:C57"/>
    <mergeCell ref="C58:C59"/>
    <mergeCell ref="C60:C61"/>
    <mergeCell ref="D45:G45"/>
    <mergeCell ref="D35:G35"/>
    <mergeCell ref="B36:B37"/>
    <mergeCell ref="C36:C37"/>
    <mergeCell ref="D36:G37"/>
    <mergeCell ref="D38:G38"/>
    <mergeCell ref="D39:G39"/>
    <mergeCell ref="B41:G41"/>
    <mergeCell ref="B43:B44"/>
    <mergeCell ref="C43:C44"/>
    <mergeCell ref="D43:G43"/>
    <mergeCell ref="D44:G44"/>
    <mergeCell ref="D34:G34"/>
    <mergeCell ref="B16:G16"/>
    <mergeCell ref="D18:G18"/>
    <mergeCell ref="D19:G19"/>
    <mergeCell ref="D20:G20"/>
    <mergeCell ref="D21:G21"/>
    <mergeCell ref="D22:G22"/>
    <mergeCell ref="B24:G24"/>
    <mergeCell ref="B26:C27"/>
    <mergeCell ref="D26:G26"/>
    <mergeCell ref="B28:B30"/>
    <mergeCell ref="B32:G32"/>
    <mergeCell ref="D14:G14"/>
    <mergeCell ref="B2:G2"/>
    <mergeCell ref="D4:E4"/>
    <mergeCell ref="F4:G4"/>
    <mergeCell ref="D5:E5"/>
    <mergeCell ref="F5:G5"/>
    <mergeCell ref="D6:E6"/>
    <mergeCell ref="F6:G6"/>
    <mergeCell ref="B8:G8"/>
    <mergeCell ref="D10:G10"/>
    <mergeCell ref="D11:G11"/>
    <mergeCell ref="D12:G12"/>
    <mergeCell ref="D13:G13"/>
  </mergeCells>
  <pageMargins left="0.7" right="0.7" top="0.75" bottom="0.75" header="0.3" footer="0.3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B2:D5"/>
  <sheetViews>
    <sheetView workbookViewId="0">
      <selection activeCell="D6" sqref="D6"/>
    </sheetView>
  </sheetViews>
  <sheetFormatPr baseColWidth="10" defaultColWidth="11.42578125" defaultRowHeight="15" x14ac:dyDescent="0.25"/>
  <sheetData>
    <row r="2" spans="2:4" x14ac:dyDescent="0.25">
      <c r="B2">
        <v>0</v>
      </c>
      <c r="C2">
        <v>1</v>
      </c>
      <c r="D2">
        <v>10</v>
      </c>
    </row>
    <row r="3" spans="2:4" x14ac:dyDescent="0.25">
      <c r="B3">
        <v>2</v>
      </c>
      <c r="C3">
        <v>2</v>
      </c>
      <c r="D3">
        <v>25</v>
      </c>
    </row>
    <row r="4" spans="2:4" x14ac:dyDescent="0.25">
      <c r="B4">
        <v>6</v>
      </c>
      <c r="C4">
        <v>3</v>
      </c>
      <c r="D4">
        <v>60</v>
      </c>
    </row>
    <row r="5" spans="2:4" x14ac:dyDescent="0.25">
      <c r="B5">
        <v>10</v>
      </c>
      <c r="C5">
        <v>4</v>
      </c>
      <c r="D5">
        <v>100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B785A1B3CEFB428379F1D484030DD5" ma:contentTypeVersion="18" ma:contentTypeDescription="Create a new document." ma:contentTypeScope="" ma:versionID="167b4e0ddbed13e680d3547ca2e847fe">
  <xsd:schema xmlns:xsd="http://www.w3.org/2001/XMLSchema" xmlns:xs="http://www.w3.org/2001/XMLSchema" xmlns:p="http://schemas.microsoft.com/office/2006/metadata/properties" xmlns:ns3="7dcd9d42-0d80-4144-a4f7-55ba1a946e00" xmlns:ns4="67d10939-b217-46cc-87b2-f7ac6fe85374" targetNamespace="http://schemas.microsoft.com/office/2006/metadata/properties" ma:root="true" ma:fieldsID="29f4cf6a4f36bebf04fc630941f7f80f" ns3:_="" ns4:_="">
    <xsd:import namespace="7dcd9d42-0d80-4144-a4f7-55ba1a946e00"/>
    <xsd:import namespace="67d10939-b217-46cc-87b2-f7ac6fe8537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Location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cd9d42-0d80-4144-a4f7-55ba1a946e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d10939-b217-46cc-87b2-f7ac6fe8537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dcd9d42-0d80-4144-a4f7-55ba1a946e00" xsi:nil="true"/>
  </documentManagement>
</p:properties>
</file>

<file path=customXml/itemProps1.xml><?xml version="1.0" encoding="utf-8"?>
<ds:datastoreItem xmlns:ds="http://schemas.openxmlformats.org/officeDocument/2006/customXml" ds:itemID="{6B0D670A-BB6A-4504-A9C0-28C7FF9675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cd9d42-0d80-4144-a4f7-55ba1a946e00"/>
    <ds:schemaRef ds:uri="67d10939-b217-46cc-87b2-f7ac6fe853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842CF73-870D-4CA7-A05F-A2AFC1637B3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BEF0219-BBF6-4B62-B6A4-CF0BF4F05CB9}">
  <ds:schemaRefs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elements/1.1/"/>
    <ds:schemaRef ds:uri="http://purl.org/dc/terms/"/>
    <ds:schemaRef ds:uri="http://schemas.microsoft.com/office/2006/metadata/properties"/>
    <ds:schemaRef ds:uri="http://schemas.openxmlformats.org/package/2006/metadata/core-properties"/>
    <ds:schemaRef ds:uri="67d10939-b217-46cc-87b2-f7ac6fe85374"/>
    <ds:schemaRef ds:uri="7dcd9d42-0d80-4144-a4f7-55ba1a946e00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SEDE MONTERIA</vt:lpstr>
      <vt:lpstr>SEDE MOCARÍ</vt:lpstr>
      <vt:lpstr>SEDE LORICA</vt:lpstr>
      <vt:lpstr>AYAPEL</vt:lpstr>
      <vt:lpstr>CONV-CONT- ESTUDIANTES</vt:lpstr>
      <vt:lpstr>NIVELES DE VALORACIÓN</vt:lpstr>
      <vt:lpstr>Hoja1</vt:lpstr>
      <vt:lpstr>AYAPEL!Área_de_impresión</vt:lpstr>
      <vt:lpstr>'CONV-CONT- ESTUDIANTES'!Área_de_impresión</vt:lpstr>
      <vt:lpstr>'NIVELES DE VALORACIÓN'!Área_de_impresión</vt:lpstr>
      <vt:lpstr>'SEDE LORICA'!Área_de_impresión</vt:lpstr>
      <vt:lpstr>'SEDE MOCARÍ'!Área_de_impresión</vt:lpstr>
      <vt:lpstr>'SEDE MONTERIA'!Área_de_impresión</vt:lpstr>
    </vt:vector>
  </TitlesOfParts>
  <Manager/>
  <Company>WarezVirtual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Evo7 2011</dc:creator>
  <cp:keywords/>
  <dc:description/>
  <cp:lastModifiedBy>usuario</cp:lastModifiedBy>
  <cp:revision/>
  <dcterms:created xsi:type="dcterms:W3CDTF">2016-05-26T21:06:10Z</dcterms:created>
  <dcterms:modified xsi:type="dcterms:W3CDTF">2025-08-21T21:34:21Z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0x010100FEB785A1B3CEFB428379F1D484030DD5</vt:lpwstr>
  </property>
</Properties>
</file>