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 lopez\Downloads\"/>
    </mc:Choice>
  </mc:AlternateContent>
  <bookViews>
    <workbookView xWindow="0" yWindow="0" windowWidth="20490" windowHeight="7650"/>
  </bookViews>
  <sheets>
    <sheet name="SEDE MONTERIA" sheetId="12" r:id="rId1"/>
    <sheet name="Hoja2" sheetId="28" r:id="rId2"/>
    <sheet name="SEDE MOCARÍ" sheetId="23" r:id="rId3"/>
    <sheet name="SEDE LORICA" sheetId="25" r:id="rId4"/>
    <sheet name="AYAPEL" sheetId="26" r:id="rId5"/>
    <sheet name="CONVENIANTES-CONTRATISTAS" sheetId="27" r:id="rId6"/>
    <sheet name="NIVELES DE VALORACIÓN" sheetId="24" r:id="rId7"/>
    <sheet name="Hoja1" sheetId="22" state="hidden" r:id="rId8"/>
  </sheets>
  <externalReferences>
    <externalReference r:id="rId9"/>
  </externalReferences>
  <definedNames>
    <definedName name="_xlnm._FilterDatabase" localSheetId="4" hidden="1">AYAPEL!$A$4:$AI$4</definedName>
    <definedName name="_xlnm._FilterDatabase" localSheetId="5" hidden="1">'CONVENIANTES-CONTRATISTAS'!$A$4:$AI$42</definedName>
    <definedName name="_xlnm._FilterDatabase" localSheetId="3" hidden="1">'SEDE LORICA'!$A$4:$AI$24</definedName>
    <definedName name="_xlnm._FilterDatabase" localSheetId="2" hidden="1">'SEDE MOCARÍ'!$A$4:$AI$4</definedName>
    <definedName name="_xlnm._FilterDatabase" localSheetId="0" hidden="1">'SEDE MONTERIA'!$A$4:$AI$152</definedName>
    <definedName name="_xlnm.Print_Area" localSheetId="4">AYAPEL!$A$1:$AD$19</definedName>
    <definedName name="_xlnm.Print_Area" localSheetId="5">'CONVENIANTES-CONTRATISTAS'!$A$1:$AD$42</definedName>
    <definedName name="_xlnm.Print_Area" localSheetId="6">'NIVELES DE VALORACIÓN'!$A:$G</definedName>
    <definedName name="_xlnm.Print_Area" localSheetId="3">'SEDE LORICA'!$A$1:$AD$24</definedName>
    <definedName name="_xlnm.Print_Area" localSheetId="2">'SEDE MOCARÍ'!$A$1:$AD$35</definedName>
    <definedName name="_xlnm.Print_Area" localSheetId="0">'SEDE MONTERIA'!$A$1:$AD$153</definedName>
    <definedName name="CLASIFICACIÓN">'[1]LISTAS DESPLEGABLES'!$C$3:$C$13</definedName>
    <definedName name="CONSECUENCIAS">'[1]LISTAS DESPLEGABLES'!$F$3:$F$6</definedName>
    <definedName name="DEFICIENCIA">'[1]LISTAS DESPLEGABLES'!$D$3:$D$6</definedName>
    <definedName name="EXPOSICION">'[1]LISTAS DESPLEGABLES'!$E$3:$E$6</definedName>
    <definedName name="RUTINARIAS">'[1]LISTAS DESPLEGABLES'!$B$3:$B$4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" i="26" l="1"/>
  <c r="Q20" i="26" s="1"/>
  <c r="R20" i="26" s="1"/>
  <c r="S20" i="26" s="1"/>
  <c r="N25" i="25"/>
  <c r="O25" i="25" s="1"/>
  <c r="N36" i="23"/>
  <c r="Q36" i="23" s="1"/>
  <c r="R36" i="23" s="1"/>
  <c r="S36" i="23" s="1"/>
  <c r="N152" i="12"/>
  <c r="Q152" i="12" s="1"/>
  <c r="R152" i="12" s="1"/>
  <c r="S152" i="12" s="1"/>
  <c r="N42" i="27"/>
  <c r="Q42" i="27" s="1"/>
  <c r="R42" i="27" s="1"/>
  <c r="S42" i="27" s="1"/>
  <c r="N41" i="27"/>
  <c r="O41" i="27" s="1"/>
  <c r="N40" i="27"/>
  <c r="Q40" i="27" s="1"/>
  <c r="R40" i="27" s="1"/>
  <c r="S40" i="27" s="1"/>
  <c r="N39" i="27"/>
  <c r="Q39" i="27" s="1"/>
  <c r="R39" i="27" s="1"/>
  <c r="S39" i="27" s="1"/>
  <c r="N38" i="27"/>
  <c r="Q38" i="27" s="1"/>
  <c r="R38" i="27" s="1"/>
  <c r="S38" i="27" s="1"/>
  <c r="N37" i="27"/>
  <c r="O37" i="27" s="1"/>
  <c r="N36" i="27"/>
  <c r="Q36" i="27" s="1"/>
  <c r="R36" i="27" s="1"/>
  <c r="S36" i="27" s="1"/>
  <c r="N35" i="27"/>
  <c r="Q35" i="27" s="1"/>
  <c r="R35" i="27" s="1"/>
  <c r="S35" i="27" s="1"/>
  <c r="N34" i="27"/>
  <c r="O34" i="27" s="1"/>
  <c r="N33" i="27"/>
  <c r="Q33" i="27" s="1"/>
  <c r="R33" i="27" s="1"/>
  <c r="S33" i="27" s="1"/>
  <c r="N32" i="27"/>
  <c r="O32" i="27" s="1"/>
  <c r="N31" i="27"/>
  <c r="O31" i="27" s="1"/>
  <c r="N30" i="27"/>
  <c r="O30" i="27" s="1"/>
  <c r="N29" i="27"/>
  <c r="O29" i="27" s="1"/>
  <c r="N28" i="27"/>
  <c r="Q28" i="27" s="1"/>
  <c r="R28" i="27" s="1"/>
  <c r="S28" i="27" s="1"/>
  <c r="N27" i="27"/>
  <c r="Q27" i="27" s="1"/>
  <c r="R27" i="27" s="1"/>
  <c r="S27" i="27" s="1"/>
  <c r="N26" i="27"/>
  <c r="Q26" i="27" s="1"/>
  <c r="R26" i="27" s="1"/>
  <c r="S26" i="27" s="1"/>
  <c r="N25" i="27"/>
  <c r="Q25" i="27" s="1"/>
  <c r="R25" i="27" s="1"/>
  <c r="S25" i="27" s="1"/>
  <c r="N24" i="27"/>
  <c r="Q24" i="27" s="1"/>
  <c r="R24" i="27" s="1"/>
  <c r="S24" i="27" s="1"/>
  <c r="N23" i="27"/>
  <c r="Q23" i="27" s="1"/>
  <c r="R23" i="27" s="1"/>
  <c r="S23" i="27" s="1"/>
  <c r="N22" i="27"/>
  <c r="Q22" i="27" s="1"/>
  <c r="R22" i="27" s="1"/>
  <c r="S22" i="27" s="1"/>
  <c r="N21" i="27"/>
  <c r="Q21" i="27" s="1"/>
  <c r="R21" i="27" s="1"/>
  <c r="S21" i="27" s="1"/>
  <c r="N20" i="27"/>
  <c r="O20" i="27" s="1"/>
  <c r="N19" i="27"/>
  <c r="O19" i="27" s="1"/>
  <c r="N18" i="27"/>
  <c r="O18" i="27" s="1"/>
  <c r="N17" i="27"/>
  <c r="O17" i="27" s="1"/>
  <c r="N16" i="27"/>
  <c r="Q16" i="27" s="1"/>
  <c r="R16" i="27" s="1"/>
  <c r="S16" i="27" s="1"/>
  <c r="N15" i="27"/>
  <c r="Q15" i="27" s="1"/>
  <c r="R15" i="27" s="1"/>
  <c r="S15" i="27" s="1"/>
  <c r="N14" i="27"/>
  <c r="Q14" i="27" s="1"/>
  <c r="R14" i="27" s="1"/>
  <c r="S14" i="27" s="1"/>
  <c r="N13" i="27"/>
  <c r="Q13" i="27" s="1"/>
  <c r="R13" i="27" s="1"/>
  <c r="S13" i="27" s="1"/>
  <c r="N12" i="27"/>
  <c r="Q12" i="27" s="1"/>
  <c r="R12" i="27" s="1"/>
  <c r="S12" i="27" s="1"/>
  <c r="N11" i="27"/>
  <c r="Q11" i="27" s="1"/>
  <c r="R11" i="27" s="1"/>
  <c r="S11" i="27" s="1"/>
  <c r="N10" i="27"/>
  <c r="Q10" i="27" s="1"/>
  <c r="R10" i="27" s="1"/>
  <c r="S10" i="27" s="1"/>
  <c r="N9" i="27"/>
  <c r="Q9" i="27" s="1"/>
  <c r="R9" i="27" s="1"/>
  <c r="S9" i="27" s="1"/>
  <c r="N8" i="27"/>
  <c r="O8" i="27" s="1"/>
  <c r="N7" i="27"/>
  <c r="O7" i="27" s="1"/>
  <c r="N6" i="27"/>
  <c r="O6" i="27" s="1"/>
  <c r="N5" i="27"/>
  <c r="O5" i="27" s="1"/>
  <c r="O20" i="26" l="1"/>
  <c r="Q25" i="25"/>
  <c r="R25" i="25" s="1"/>
  <c r="S25" i="25" s="1"/>
  <c r="O36" i="23"/>
  <c r="Q37" i="27"/>
  <c r="R37" i="27" s="1"/>
  <c r="S37" i="27" s="1"/>
  <c r="Q5" i="27"/>
  <c r="R5" i="27" s="1"/>
  <c r="S5" i="27" s="1"/>
  <c r="O152" i="12"/>
  <c r="O22" i="27"/>
  <c r="Q41" i="27"/>
  <c r="R41" i="27" s="1"/>
  <c r="S41" i="27" s="1"/>
  <c r="O35" i="27"/>
  <c r="O10" i="27"/>
  <c r="Q29" i="27"/>
  <c r="R29" i="27" s="1"/>
  <c r="S29" i="27" s="1"/>
  <c r="O42" i="27"/>
  <c r="O23" i="27"/>
  <c r="O36" i="27"/>
  <c r="Q17" i="27"/>
  <c r="R17" i="27" s="1"/>
  <c r="S17" i="27" s="1"/>
  <c r="O11" i="27"/>
  <c r="O24" i="27"/>
  <c r="Q31" i="27"/>
  <c r="R31" i="27" s="1"/>
  <c r="S31" i="27" s="1"/>
  <c r="Q32" i="27"/>
  <c r="R32" i="27" s="1"/>
  <c r="S32" i="27" s="1"/>
  <c r="O12" i="27"/>
  <c r="O25" i="27"/>
  <c r="Q7" i="27"/>
  <c r="R7" i="27" s="1"/>
  <c r="S7" i="27" s="1"/>
  <c r="O13" i="27"/>
  <c r="Q20" i="27"/>
  <c r="R20" i="27" s="1"/>
  <c r="S20" i="27" s="1"/>
  <c r="Q8" i="27"/>
  <c r="R8" i="27" s="1"/>
  <c r="S8" i="27" s="1"/>
  <c r="Q34" i="27"/>
  <c r="R34" i="27" s="1"/>
  <c r="S34" i="27" s="1"/>
  <c r="Q19" i="27"/>
  <c r="R19" i="27" s="1"/>
  <c r="S19" i="27" s="1"/>
  <c r="O16" i="27"/>
  <c r="O28" i="27"/>
  <c r="O40" i="27"/>
  <c r="O9" i="27"/>
  <c r="O21" i="27"/>
  <c r="O33" i="27"/>
  <c r="O14" i="27"/>
  <c r="O26" i="27"/>
  <c r="O38" i="27"/>
  <c r="Q6" i="27"/>
  <c r="R6" i="27" s="1"/>
  <c r="S6" i="27" s="1"/>
  <c r="Q30" i="27"/>
  <c r="R30" i="27" s="1"/>
  <c r="S30" i="27" s="1"/>
  <c r="Q18" i="27"/>
  <c r="R18" i="27" s="1"/>
  <c r="S18" i="27" s="1"/>
  <c r="O15" i="27"/>
  <c r="O27" i="27"/>
  <c r="O39" i="27"/>
  <c r="N19" i="26"/>
  <c r="Q19" i="26" s="1"/>
  <c r="R19" i="26" s="1"/>
  <c r="S19" i="26" s="1"/>
  <c r="N18" i="26"/>
  <c r="Q18" i="26" s="1"/>
  <c r="R18" i="26" s="1"/>
  <c r="S18" i="26" s="1"/>
  <c r="N17" i="26"/>
  <c r="O17" i="26" s="1"/>
  <c r="N16" i="26"/>
  <c r="O16" i="26" s="1"/>
  <c r="N15" i="26"/>
  <c r="Q15" i="26" s="1"/>
  <c r="R15" i="26" s="1"/>
  <c r="S15" i="26" s="1"/>
  <c r="N14" i="26"/>
  <c r="Q14" i="26" s="1"/>
  <c r="R14" i="26" s="1"/>
  <c r="S14" i="26" s="1"/>
  <c r="N13" i="26"/>
  <c r="O13" i="26" s="1"/>
  <c r="N12" i="26"/>
  <c r="Q12" i="26" s="1"/>
  <c r="R12" i="26" s="1"/>
  <c r="S12" i="26" s="1"/>
  <c r="N11" i="26"/>
  <c r="Q11" i="26" s="1"/>
  <c r="R11" i="26" s="1"/>
  <c r="S11" i="26" s="1"/>
  <c r="N10" i="26"/>
  <c r="O10" i="26" s="1"/>
  <c r="N9" i="26"/>
  <c r="O9" i="26" s="1"/>
  <c r="N8" i="26"/>
  <c r="Q8" i="26" s="1"/>
  <c r="R8" i="26" s="1"/>
  <c r="S8" i="26" s="1"/>
  <c r="N7" i="26"/>
  <c r="Q7" i="26" s="1"/>
  <c r="R7" i="26" s="1"/>
  <c r="S7" i="26" s="1"/>
  <c r="N6" i="26"/>
  <c r="O6" i="26" s="1"/>
  <c r="N5" i="26"/>
  <c r="O5" i="26" s="1"/>
  <c r="N23" i="25"/>
  <c r="Q23" i="25" s="1"/>
  <c r="R23" i="25" s="1"/>
  <c r="S23" i="25" s="1"/>
  <c r="N24" i="25"/>
  <c r="Q24" i="25" s="1"/>
  <c r="R24" i="25" s="1"/>
  <c r="S24" i="25" s="1"/>
  <c r="N22" i="25"/>
  <c r="Q22" i="25" s="1"/>
  <c r="R22" i="25" s="1"/>
  <c r="S22" i="25" s="1"/>
  <c r="N21" i="25"/>
  <c r="Q21" i="25" s="1"/>
  <c r="R21" i="25" s="1"/>
  <c r="S21" i="25" s="1"/>
  <c r="N20" i="25"/>
  <c r="Q20" i="25" s="1"/>
  <c r="R20" i="25" s="1"/>
  <c r="S20" i="25" s="1"/>
  <c r="N19" i="25"/>
  <c r="Q19" i="25" s="1"/>
  <c r="R19" i="25" s="1"/>
  <c r="S19" i="25" s="1"/>
  <c r="N18" i="25"/>
  <c r="Q18" i="25" s="1"/>
  <c r="R18" i="25" s="1"/>
  <c r="S18" i="25" s="1"/>
  <c r="N17" i="25"/>
  <c r="Q17" i="25" s="1"/>
  <c r="R17" i="25" s="1"/>
  <c r="S17" i="25" s="1"/>
  <c r="N16" i="25"/>
  <c r="Q16" i="25" s="1"/>
  <c r="R16" i="25" s="1"/>
  <c r="S16" i="25" s="1"/>
  <c r="N15" i="25"/>
  <c r="Q15" i="25" s="1"/>
  <c r="R15" i="25" s="1"/>
  <c r="S15" i="25" s="1"/>
  <c r="N14" i="25"/>
  <c r="O14" i="25" s="1"/>
  <c r="N13" i="25"/>
  <c r="Q13" i="25" s="1"/>
  <c r="R13" i="25" s="1"/>
  <c r="S13" i="25" s="1"/>
  <c r="N12" i="25"/>
  <c r="Q12" i="25" s="1"/>
  <c r="R12" i="25" s="1"/>
  <c r="S12" i="25" s="1"/>
  <c r="N11" i="25"/>
  <c r="Q11" i="25" s="1"/>
  <c r="R11" i="25" s="1"/>
  <c r="S11" i="25" s="1"/>
  <c r="N10" i="25"/>
  <c r="O10" i="25" s="1"/>
  <c r="N9" i="25"/>
  <c r="O9" i="25" s="1"/>
  <c r="N8" i="25"/>
  <c r="Q8" i="25" s="1"/>
  <c r="R8" i="25" s="1"/>
  <c r="S8" i="25" s="1"/>
  <c r="N7" i="25"/>
  <c r="Q7" i="25" s="1"/>
  <c r="R7" i="25" s="1"/>
  <c r="S7" i="25" s="1"/>
  <c r="N6" i="25"/>
  <c r="Q6" i="25" s="1"/>
  <c r="R6" i="25" s="1"/>
  <c r="S6" i="25" s="1"/>
  <c r="N5" i="25"/>
  <c r="Q5" i="25" s="1"/>
  <c r="R5" i="25" s="1"/>
  <c r="S5" i="25" s="1"/>
  <c r="N35" i="23"/>
  <c r="Q35" i="23" s="1"/>
  <c r="R35" i="23" s="1"/>
  <c r="S35" i="23" s="1"/>
  <c r="N31" i="23"/>
  <c r="Q31" i="23" s="1"/>
  <c r="R31" i="23" s="1"/>
  <c r="S31" i="23" s="1"/>
  <c r="N32" i="23"/>
  <c r="O32" i="23" s="1"/>
  <c r="N33" i="23"/>
  <c r="O33" i="23" s="1"/>
  <c r="N34" i="23"/>
  <c r="O34" i="23" s="1"/>
  <c r="O7" i="26" l="1"/>
  <c r="Q13" i="26"/>
  <c r="R13" i="26" s="1"/>
  <c r="S13" i="26" s="1"/>
  <c r="O18" i="26"/>
  <c r="Q9" i="26"/>
  <c r="R9" i="26" s="1"/>
  <c r="S9" i="26" s="1"/>
  <c r="O11" i="26"/>
  <c r="Q6" i="26"/>
  <c r="R6" i="26" s="1"/>
  <c r="S6" i="26" s="1"/>
  <c r="Q5" i="26"/>
  <c r="R5" i="26" s="1"/>
  <c r="S5" i="26" s="1"/>
  <c r="Q10" i="26"/>
  <c r="R10" i="26" s="1"/>
  <c r="S10" i="26" s="1"/>
  <c r="O14" i="26"/>
  <c r="Q16" i="26"/>
  <c r="R16" i="26" s="1"/>
  <c r="S16" i="26" s="1"/>
  <c r="Q17" i="26"/>
  <c r="R17" i="26" s="1"/>
  <c r="S17" i="26" s="1"/>
  <c r="O8" i="26"/>
  <c r="O12" i="26"/>
  <c r="O15" i="26"/>
  <c r="O19" i="26"/>
  <c r="O23" i="25"/>
  <c r="Q10" i="25"/>
  <c r="R10" i="25" s="1"/>
  <c r="S10" i="25" s="1"/>
  <c r="O21" i="25"/>
  <c r="Q14" i="25"/>
  <c r="R14" i="25" s="1"/>
  <c r="S14" i="25" s="1"/>
  <c r="O20" i="25"/>
  <c r="O24" i="25"/>
  <c r="O5" i="25"/>
  <c r="O8" i="25"/>
  <c r="O11" i="25"/>
  <c r="O17" i="25"/>
  <c r="O18" i="25"/>
  <c r="O12" i="25"/>
  <c r="O15" i="25"/>
  <c r="O22" i="25"/>
  <c r="O6" i="25"/>
  <c r="O7" i="25"/>
  <c r="Q9" i="25"/>
  <c r="R9" i="25" s="1"/>
  <c r="S9" i="25" s="1"/>
  <c r="O13" i="25"/>
  <c r="O16" i="25"/>
  <c r="O19" i="25"/>
  <c r="O35" i="23"/>
  <c r="Q34" i="23"/>
  <c r="R34" i="23" s="1"/>
  <c r="S34" i="23" s="1"/>
  <c r="O31" i="23"/>
  <c r="Q33" i="23"/>
  <c r="R33" i="23" s="1"/>
  <c r="S33" i="23" s="1"/>
  <c r="Q32" i="23"/>
  <c r="R32" i="23" s="1"/>
  <c r="S32" i="23" s="1"/>
  <c r="N30" i="23"/>
  <c r="O30" i="23" s="1"/>
  <c r="N29" i="23"/>
  <c r="Q29" i="23" s="1"/>
  <c r="R29" i="23" s="1"/>
  <c r="S29" i="23" s="1"/>
  <c r="N28" i="23"/>
  <c r="N27" i="23"/>
  <c r="Q27" i="23" s="1"/>
  <c r="R27" i="23" s="1"/>
  <c r="S27" i="23" s="1"/>
  <c r="N26" i="23"/>
  <c r="O26" i="23" s="1"/>
  <c r="N25" i="23"/>
  <c r="N24" i="23"/>
  <c r="Q24" i="23" s="1"/>
  <c r="R24" i="23" s="1"/>
  <c r="S24" i="23" s="1"/>
  <c r="N23" i="23"/>
  <c r="Q23" i="23" s="1"/>
  <c r="R23" i="23" s="1"/>
  <c r="S23" i="23" s="1"/>
  <c r="N22" i="23"/>
  <c r="Q22" i="23" s="1"/>
  <c r="R22" i="23" s="1"/>
  <c r="S22" i="23" s="1"/>
  <c r="N21" i="23"/>
  <c r="N20" i="23"/>
  <c r="O20" i="23" s="1"/>
  <c r="N19" i="23"/>
  <c r="Q19" i="23" s="1"/>
  <c r="R19" i="23" s="1"/>
  <c r="S19" i="23" s="1"/>
  <c r="N18" i="23"/>
  <c r="O18" i="23" s="1"/>
  <c r="N17" i="23"/>
  <c r="O17" i="23" s="1"/>
  <c r="N16" i="23"/>
  <c r="N15" i="23"/>
  <c r="Q15" i="23" s="1"/>
  <c r="R15" i="23" s="1"/>
  <c r="S15" i="23" s="1"/>
  <c r="N14" i="23"/>
  <c r="N13" i="23"/>
  <c r="O13" i="23" s="1"/>
  <c r="N12" i="23"/>
  <c r="Q12" i="23" s="1"/>
  <c r="R12" i="23" s="1"/>
  <c r="S12" i="23" s="1"/>
  <c r="N11" i="23"/>
  <c r="N10" i="23"/>
  <c r="Q10" i="23" s="1"/>
  <c r="R10" i="23" s="1"/>
  <c r="S10" i="23" s="1"/>
  <c r="N9" i="23"/>
  <c r="Q9" i="23" s="1"/>
  <c r="R9" i="23" s="1"/>
  <c r="S9" i="23" s="1"/>
  <c r="N8" i="23"/>
  <c r="Q8" i="23" s="1"/>
  <c r="R8" i="23" s="1"/>
  <c r="S8" i="23" s="1"/>
  <c r="N7" i="23"/>
  <c r="N6" i="23"/>
  <c r="Q6" i="23" s="1"/>
  <c r="R6" i="23" s="1"/>
  <c r="S6" i="23" s="1"/>
  <c r="N5" i="23"/>
  <c r="O5" i="23" s="1"/>
  <c r="N15" i="12"/>
  <c r="Q15" i="12" s="1"/>
  <c r="R15" i="12" s="1"/>
  <c r="S15" i="12" s="1"/>
  <c r="O8" i="23" l="1"/>
  <c r="O12" i="23"/>
  <c r="O22" i="23"/>
  <c r="Q17" i="23"/>
  <c r="R17" i="23" s="1"/>
  <c r="S17" i="23" s="1"/>
  <c r="O23" i="23"/>
  <c r="Q5" i="23"/>
  <c r="R5" i="23" s="1"/>
  <c r="S5" i="23" s="1"/>
  <c r="Q13" i="23"/>
  <c r="R13" i="23" s="1"/>
  <c r="S13" i="23" s="1"/>
  <c r="Q18" i="23"/>
  <c r="R18" i="23" s="1"/>
  <c r="S18" i="23" s="1"/>
  <c r="Q20" i="23"/>
  <c r="R20" i="23" s="1"/>
  <c r="S20" i="23" s="1"/>
  <c r="Q26" i="23"/>
  <c r="R26" i="23" s="1"/>
  <c r="S26" i="23" s="1"/>
  <c r="Q30" i="23"/>
  <c r="R30" i="23" s="1"/>
  <c r="S30" i="23" s="1"/>
  <c r="O9" i="23"/>
  <c r="O27" i="23"/>
  <c r="O24" i="23"/>
  <c r="Q11" i="23"/>
  <c r="R11" i="23" s="1"/>
  <c r="S11" i="23" s="1"/>
  <c r="O11" i="23"/>
  <c r="O15" i="23"/>
  <c r="O6" i="23"/>
  <c r="Q25" i="23"/>
  <c r="R25" i="23" s="1"/>
  <c r="S25" i="23" s="1"/>
  <c r="O25" i="23"/>
  <c r="Q7" i="23"/>
  <c r="R7" i="23" s="1"/>
  <c r="S7" i="23" s="1"/>
  <c r="O7" i="23"/>
  <c r="Q21" i="23"/>
  <c r="R21" i="23" s="1"/>
  <c r="S21" i="23" s="1"/>
  <c r="O21" i="23"/>
  <c r="Q14" i="23"/>
  <c r="R14" i="23" s="1"/>
  <c r="S14" i="23" s="1"/>
  <c r="O14" i="23"/>
  <c r="O19" i="23"/>
  <c r="Q28" i="23"/>
  <c r="R28" i="23" s="1"/>
  <c r="S28" i="23" s="1"/>
  <c r="O28" i="23"/>
  <c r="O10" i="23"/>
  <c r="Q16" i="23"/>
  <c r="R16" i="23" s="1"/>
  <c r="S16" i="23" s="1"/>
  <c r="O16" i="23"/>
  <c r="O29" i="23"/>
  <c r="O15" i="12"/>
  <c r="N49" i="12"/>
  <c r="Q49" i="12" s="1"/>
  <c r="R49" i="12" s="1"/>
  <c r="S49" i="12" s="1"/>
  <c r="O49" i="12" l="1"/>
  <c r="N146" i="12"/>
  <c r="Q146" i="12" s="1"/>
  <c r="R146" i="12" s="1"/>
  <c r="S146" i="12" s="1"/>
  <c r="N136" i="12"/>
  <c r="Q136" i="12" s="1"/>
  <c r="R136" i="12" s="1"/>
  <c r="S136" i="12" s="1"/>
  <c r="N125" i="12"/>
  <c r="Q125" i="12" s="1"/>
  <c r="R125" i="12" s="1"/>
  <c r="S125" i="12" s="1"/>
  <c r="N115" i="12"/>
  <c r="Q115" i="12" s="1"/>
  <c r="R115" i="12" s="1"/>
  <c r="S115" i="12" s="1"/>
  <c r="N116" i="12"/>
  <c r="O116" i="12" s="1"/>
  <c r="N106" i="12"/>
  <c r="Q106" i="12" s="1"/>
  <c r="R106" i="12" s="1"/>
  <c r="S106" i="12" s="1"/>
  <c r="N93" i="12"/>
  <c r="Q93" i="12" s="1"/>
  <c r="R93" i="12" s="1"/>
  <c r="S93" i="12" s="1"/>
  <c r="N83" i="12"/>
  <c r="Q83" i="12" s="1"/>
  <c r="R83" i="12" s="1"/>
  <c r="S83" i="12" s="1"/>
  <c r="N72" i="12"/>
  <c r="O72" i="12" s="1"/>
  <c r="N61" i="12"/>
  <c r="Q61" i="12" s="1"/>
  <c r="R61" i="12" s="1"/>
  <c r="S61" i="12" s="1"/>
  <c r="N46" i="12"/>
  <c r="Q46" i="12" s="1"/>
  <c r="R46" i="12" s="1"/>
  <c r="S46" i="12" s="1"/>
  <c r="N34" i="12"/>
  <c r="Q34" i="12" s="1"/>
  <c r="R34" i="12" s="1"/>
  <c r="S34" i="12" s="1"/>
  <c r="N20" i="12"/>
  <c r="O20" i="12" s="1"/>
  <c r="N151" i="12"/>
  <c r="Q151" i="12" s="1"/>
  <c r="R151" i="12" s="1"/>
  <c r="S151" i="12" s="1"/>
  <c r="N150" i="12"/>
  <c r="O150" i="12" s="1"/>
  <c r="N149" i="12"/>
  <c r="Q149" i="12" s="1"/>
  <c r="R149" i="12" s="1"/>
  <c r="S149" i="12" s="1"/>
  <c r="N148" i="12"/>
  <c r="O148" i="12" s="1"/>
  <c r="N147" i="12"/>
  <c r="Q147" i="12" s="1"/>
  <c r="R147" i="12" s="1"/>
  <c r="S147" i="12" s="1"/>
  <c r="N145" i="12"/>
  <c r="O145" i="12" s="1"/>
  <c r="N144" i="12"/>
  <c r="Q144" i="12" s="1"/>
  <c r="R144" i="12" s="1"/>
  <c r="S144" i="12" s="1"/>
  <c r="N143" i="12"/>
  <c r="O143" i="12" s="1"/>
  <c r="N142" i="12"/>
  <c r="Q142" i="12" s="1"/>
  <c r="R142" i="12" s="1"/>
  <c r="S142" i="12" s="1"/>
  <c r="N141" i="12"/>
  <c r="Q141" i="12" s="1"/>
  <c r="R141" i="12" s="1"/>
  <c r="S141" i="12" s="1"/>
  <c r="N140" i="12"/>
  <c r="O140" i="12" s="1"/>
  <c r="N139" i="12"/>
  <c r="Q139" i="12" s="1"/>
  <c r="R139" i="12" s="1"/>
  <c r="S139" i="12" s="1"/>
  <c r="N138" i="12"/>
  <c r="Q138" i="12" s="1"/>
  <c r="R138" i="12" s="1"/>
  <c r="S138" i="12" s="1"/>
  <c r="N137" i="12"/>
  <c r="Q137" i="12" s="1"/>
  <c r="R137" i="12" s="1"/>
  <c r="S137" i="12" s="1"/>
  <c r="N135" i="12"/>
  <c r="O135" i="12" s="1"/>
  <c r="N134" i="12"/>
  <c r="Q134" i="12" s="1"/>
  <c r="R134" i="12" s="1"/>
  <c r="S134" i="12" s="1"/>
  <c r="N133" i="12"/>
  <c r="Q133" i="12" s="1"/>
  <c r="R133" i="12" s="1"/>
  <c r="S133" i="12" s="1"/>
  <c r="N132" i="12"/>
  <c r="O132" i="12" s="1"/>
  <c r="O139" i="12" l="1"/>
  <c r="Q132" i="12"/>
  <c r="R132" i="12" s="1"/>
  <c r="S132" i="12" s="1"/>
  <c r="O34" i="12"/>
  <c r="O141" i="12"/>
  <c r="O137" i="12"/>
  <c r="O134" i="12"/>
  <c r="Q135" i="12"/>
  <c r="R135" i="12" s="1"/>
  <c r="S135" i="12" s="1"/>
  <c r="Q140" i="12"/>
  <c r="R140" i="12" s="1"/>
  <c r="S140" i="12" s="1"/>
  <c r="O149" i="12"/>
  <c r="O115" i="12"/>
  <c r="O144" i="12"/>
  <c r="O133" i="12"/>
  <c r="O138" i="12"/>
  <c r="O142" i="12"/>
  <c r="O151" i="12"/>
  <c r="O93" i="12"/>
  <c r="O136" i="12"/>
  <c r="O147" i="12"/>
  <c r="Q116" i="12"/>
  <c r="R116" i="12" s="1"/>
  <c r="S116" i="12" s="1"/>
  <c r="O146" i="12"/>
  <c r="O83" i="12"/>
  <c r="O106" i="12"/>
  <c r="O125" i="12"/>
  <c r="O61" i="12"/>
  <c r="Q72" i="12"/>
  <c r="R72" i="12" s="1"/>
  <c r="S72" i="12" s="1"/>
  <c r="O46" i="12"/>
  <c r="Q20" i="12"/>
  <c r="R20" i="12" s="1"/>
  <c r="S20" i="12" s="1"/>
  <c r="Q143" i="12"/>
  <c r="R143" i="12" s="1"/>
  <c r="S143" i="12" s="1"/>
  <c r="Q145" i="12"/>
  <c r="R145" i="12" s="1"/>
  <c r="S145" i="12" s="1"/>
  <c r="Q148" i="12"/>
  <c r="R148" i="12" s="1"/>
  <c r="S148" i="12" s="1"/>
  <c r="Q150" i="12"/>
  <c r="R150" i="12" s="1"/>
  <c r="S150" i="12" s="1"/>
  <c r="N131" i="12"/>
  <c r="O131" i="12" s="1"/>
  <c r="N130" i="12"/>
  <c r="Q130" i="12" s="1"/>
  <c r="R130" i="12" s="1"/>
  <c r="S130" i="12" s="1"/>
  <c r="N129" i="12"/>
  <c r="O129" i="12" s="1"/>
  <c r="N128" i="12"/>
  <c r="Q128" i="12" s="1"/>
  <c r="R128" i="12" s="1"/>
  <c r="S128" i="12" s="1"/>
  <c r="N127" i="12"/>
  <c r="O127" i="12" s="1"/>
  <c r="N126" i="12"/>
  <c r="Q126" i="12" s="1"/>
  <c r="R126" i="12" s="1"/>
  <c r="S126" i="12" s="1"/>
  <c r="N124" i="12"/>
  <c r="O124" i="12" s="1"/>
  <c r="N123" i="12"/>
  <c r="Q123" i="12" s="1"/>
  <c r="R123" i="12" s="1"/>
  <c r="S123" i="12" s="1"/>
  <c r="N122" i="12"/>
  <c r="O122" i="12" s="1"/>
  <c r="N121" i="12"/>
  <c r="Q121" i="12" s="1"/>
  <c r="R121" i="12" s="1"/>
  <c r="S121" i="12" s="1"/>
  <c r="N120" i="12"/>
  <c r="Q120" i="12" s="1"/>
  <c r="R120" i="12" s="1"/>
  <c r="S120" i="12" s="1"/>
  <c r="N119" i="12"/>
  <c r="Q119" i="12" s="1"/>
  <c r="R119" i="12" s="1"/>
  <c r="S119" i="12" s="1"/>
  <c r="N118" i="12"/>
  <c r="Q118" i="12" s="1"/>
  <c r="R118" i="12" s="1"/>
  <c r="S118" i="12" s="1"/>
  <c r="N117" i="12"/>
  <c r="Q117" i="12" s="1"/>
  <c r="R117" i="12" s="1"/>
  <c r="S117" i="12" s="1"/>
  <c r="N114" i="12"/>
  <c r="Q114" i="12" s="1"/>
  <c r="R114" i="12" s="1"/>
  <c r="S114" i="12" s="1"/>
  <c r="N113" i="12"/>
  <c r="O113" i="12" s="1"/>
  <c r="N112" i="12"/>
  <c r="Q112" i="12" s="1"/>
  <c r="R112" i="12" s="1"/>
  <c r="S112" i="12" s="1"/>
  <c r="N111" i="12"/>
  <c r="Q111" i="12" s="1"/>
  <c r="R111" i="12" s="1"/>
  <c r="S111" i="12" s="1"/>
  <c r="N110" i="12"/>
  <c r="Q110" i="12" s="1"/>
  <c r="R110" i="12" s="1"/>
  <c r="S110" i="12" s="1"/>
  <c r="N109" i="12"/>
  <c r="O109" i="12" s="1"/>
  <c r="N108" i="12"/>
  <c r="Q108" i="12" s="1"/>
  <c r="R108" i="12" s="1"/>
  <c r="S108" i="12" s="1"/>
  <c r="N107" i="12"/>
  <c r="O107" i="12" s="1"/>
  <c r="N105" i="12"/>
  <c r="Q105" i="12" s="1"/>
  <c r="R105" i="12" s="1"/>
  <c r="S105" i="12" s="1"/>
  <c r="N104" i="12"/>
  <c r="O104" i="12" s="1"/>
  <c r="N103" i="12"/>
  <c r="Q103" i="12" s="1"/>
  <c r="R103" i="12" s="1"/>
  <c r="S103" i="12" s="1"/>
  <c r="N102" i="12"/>
  <c r="O102" i="12" s="1"/>
  <c r="N101" i="12"/>
  <c r="Q101" i="12" s="1"/>
  <c r="R101" i="12" s="1"/>
  <c r="S101" i="12" s="1"/>
  <c r="N100" i="12"/>
  <c r="O100" i="12" s="1"/>
  <c r="N99" i="12"/>
  <c r="Q99" i="12" s="1"/>
  <c r="R99" i="12" s="1"/>
  <c r="S99" i="12" s="1"/>
  <c r="O123" i="12" l="1"/>
  <c r="O119" i="12"/>
  <c r="O128" i="12"/>
  <c r="O117" i="12"/>
  <c r="O126" i="12"/>
  <c r="O121" i="12"/>
  <c r="O130" i="12"/>
  <c r="O105" i="12"/>
  <c r="O101" i="12"/>
  <c r="O110" i="12"/>
  <c r="O114" i="12"/>
  <c r="O99" i="12"/>
  <c r="O103" i="12"/>
  <c r="O108" i="12"/>
  <c r="O112" i="12"/>
  <c r="Q122" i="12"/>
  <c r="R122" i="12" s="1"/>
  <c r="S122" i="12" s="1"/>
  <c r="Q124" i="12"/>
  <c r="R124" i="12" s="1"/>
  <c r="S124" i="12" s="1"/>
  <c r="Q127" i="12"/>
  <c r="R127" i="12" s="1"/>
  <c r="S127" i="12" s="1"/>
  <c r="Q129" i="12"/>
  <c r="R129" i="12" s="1"/>
  <c r="S129" i="12" s="1"/>
  <c r="Q131" i="12"/>
  <c r="R131" i="12" s="1"/>
  <c r="S131" i="12" s="1"/>
  <c r="Q113" i="12"/>
  <c r="R113" i="12" s="1"/>
  <c r="S113" i="12" s="1"/>
  <c r="O111" i="12"/>
  <c r="O118" i="12"/>
  <c r="O120" i="12"/>
  <c r="Q100" i="12"/>
  <c r="R100" i="12" s="1"/>
  <c r="S100" i="12" s="1"/>
  <c r="Q102" i="12"/>
  <c r="R102" i="12" s="1"/>
  <c r="S102" i="12" s="1"/>
  <c r="Q104" i="12"/>
  <c r="R104" i="12" s="1"/>
  <c r="S104" i="12" s="1"/>
  <c r="Q107" i="12"/>
  <c r="R107" i="12" s="1"/>
  <c r="S107" i="12" s="1"/>
  <c r="Q109" i="12"/>
  <c r="R109" i="12" s="1"/>
  <c r="S109" i="12" s="1"/>
  <c r="N98" i="12"/>
  <c r="Q98" i="12" s="1"/>
  <c r="R98" i="12" s="1"/>
  <c r="S98" i="12" s="1"/>
  <c r="N97" i="12"/>
  <c r="Q97" i="12" s="1"/>
  <c r="R97" i="12" s="1"/>
  <c r="S97" i="12" s="1"/>
  <c r="N96" i="12"/>
  <c r="Q96" i="12" s="1"/>
  <c r="R96" i="12" s="1"/>
  <c r="S96" i="12" s="1"/>
  <c r="N95" i="12"/>
  <c r="Q95" i="12" s="1"/>
  <c r="R95" i="12" s="1"/>
  <c r="S95" i="12" s="1"/>
  <c r="N94" i="12"/>
  <c r="Q94" i="12" s="1"/>
  <c r="R94" i="12" s="1"/>
  <c r="S94" i="12" s="1"/>
  <c r="N92" i="12"/>
  <c r="Q92" i="12" s="1"/>
  <c r="R92" i="12" s="1"/>
  <c r="S92" i="12" s="1"/>
  <c r="N91" i="12"/>
  <c r="Q91" i="12" s="1"/>
  <c r="R91" i="12" s="1"/>
  <c r="S91" i="12" s="1"/>
  <c r="N90" i="12"/>
  <c r="O90" i="12" s="1"/>
  <c r="N89" i="12"/>
  <c r="Q89" i="12" s="1"/>
  <c r="R89" i="12" s="1"/>
  <c r="S89" i="12" s="1"/>
  <c r="N88" i="12"/>
  <c r="O88" i="12" s="1"/>
  <c r="N87" i="12"/>
  <c r="Q87" i="12" s="1"/>
  <c r="R87" i="12" s="1"/>
  <c r="S87" i="12" s="1"/>
  <c r="N86" i="12"/>
  <c r="O86" i="12" s="1"/>
  <c r="N85" i="12"/>
  <c r="Q85" i="12" s="1"/>
  <c r="R85" i="12" s="1"/>
  <c r="S85" i="12" s="1"/>
  <c r="N84" i="12"/>
  <c r="O84" i="12" s="1"/>
  <c r="N82" i="12"/>
  <c r="Q82" i="12" s="1"/>
  <c r="R82" i="12" s="1"/>
  <c r="S82" i="12" s="1"/>
  <c r="N81" i="12"/>
  <c r="O81" i="12" s="1"/>
  <c r="N80" i="12"/>
  <c r="Q80" i="12" s="1"/>
  <c r="R80" i="12" s="1"/>
  <c r="S80" i="12" s="1"/>
  <c r="N79" i="12"/>
  <c r="O79" i="12" s="1"/>
  <c r="N78" i="12"/>
  <c r="Q78" i="12" s="1"/>
  <c r="R78" i="12" s="1"/>
  <c r="S78" i="12" s="1"/>
  <c r="N77" i="12"/>
  <c r="O77" i="12" s="1"/>
  <c r="N76" i="12"/>
  <c r="Q76" i="12" s="1"/>
  <c r="R76" i="12" s="1"/>
  <c r="S76" i="12" s="1"/>
  <c r="N75" i="12"/>
  <c r="O75" i="12" s="1"/>
  <c r="N74" i="12"/>
  <c r="Q74" i="12" s="1"/>
  <c r="R74" i="12" s="1"/>
  <c r="S74" i="12" s="1"/>
  <c r="N73" i="12"/>
  <c r="O73" i="12" s="1"/>
  <c r="N71" i="12"/>
  <c r="Q71" i="12" s="1"/>
  <c r="R71" i="12" s="1"/>
  <c r="S71" i="12" s="1"/>
  <c r="N70" i="12"/>
  <c r="O70" i="12" s="1"/>
  <c r="N69" i="12"/>
  <c r="Q69" i="12" s="1"/>
  <c r="R69" i="12" s="1"/>
  <c r="S69" i="12" s="1"/>
  <c r="N68" i="12"/>
  <c r="O68" i="12" s="1"/>
  <c r="N67" i="12"/>
  <c r="O67" i="12" s="1"/>
  <c r="N66" i="12"/>
  <c r="Q66" i="12" s="1"/>
  <c r="R66" i="12" s="1"/>
  <c r="S66" i="12" s="1"/>
  <c r="N65" i="12"/>
  <c r="O65" i="12" s="1"/>
  <c r="N64" i="12"/>
  <c r="Q64" i="12" s="1"/>
  <c r="R64" i="12" s="1"/>
  <c r="S64" i="12" s="1"/>
  <c r="N63" i="12"/>
  <c r="O63" i="12" s="1"/>
  <c r="N62" i="12"/>
  <c r="Q62" i="12" s="1"/>
  <c r="R62" i="12" s="1"/>
  <c r="S62" i="12" s="1"/>
  <c r="N60" i="12"/>
  <c r="O60" i="12" s="1"/>
  <c r="N59" i="12"/>
  <c r="Q59" i="12" s="1"/>
  <c r="R59" i="12" s="1"/>
  <c r="S59" i="12" s="1"/>
  <c r="N58" i="12"/>
  <c r="O58" i="12" s="1"/>
  <c r="N57" i="12"/>
  <c r="Q57" i="12" s="1"/>
  <c r="R57" i="12" s="1"/>
  <c r="S57" i="12" s="1"/>
  <c r="N56" i="12"/>
  <c r="Q56" i="12" s="1"/>
  <c r="R56" i="12" s="1"/>
  <c r="S56" i="12" s="1"/>
  <c r="N55" i="12"/>
  <c r="O55" i="12" s="1"/>
  <c r="N54" i="12"/>
  <c r="Q54" i="12" s="1"/>
  <c r="R54" i="12" s="1"/>
  <c r="S54" i="12" s="1"/>
  <c r="N53" i="12"/>
  <c r="O53" i="12" s="1"/>
  <c r="N52" i="12"/>
  <c r="Q52" i="12" s="1"/>
  <c r="R52" i="12" s="1"/>
  <c r="S52" i="12" s="1"/>
  <c r="N51" i="12"/>
  <c r="O51" i="12" s="1"/>
  <c r="N50" i="12"/>
  <c r="Q50" i="12" s="1"/>
  <c r="R50" i="12" s="1"/>
  <c r="S50" i="12" s="1"/>
  <c r="N48" i="12"/>
  <c r="O48" i="12" s="1"/>
  <c r="N47" i="12"/>
  <c r="Q47" i="12" s="1"/>
  <c r="R47" i="12" s="1"/>
  <c r="S47" i="12" s="1"/>
  <c r="N45" i="12"/>
  <c r="O45" i="12" s="1"/>
  <c r="N44" i="12"/>
  <c r="Q44" i="12" s="1"/>
  <c r="R44" i="12" s="1"/>
  <c r="S44" i="12" s="1"/>
  <c r="N43" i="12"/>
  <c r="O43" i="12" s="1"/>
  <c r="N42" i="12"/>
  <c r="Q42" i="12" s="1"/>
  <c r="R42" i="12" s="1"/>
  <c r="S42" i="12" s="1"/>
  <c r="N41" i="12"/>
  <c r="O41" i="12" s="1"/>
  <c r="N40" i="12"/>
  <c r="Q40" i="12" s="1"/>
  <c r="R40" i="12" s="1"/>
  <c r="S40" i="12" s="1"/>
  <c r="N39" i="12"/>
  <c r="O39" i="12" s="1"/>
  <c r="N38" i="12"/>
  <c r="Q38" i="12" s="1"/>
  <c r="R38" i="12" s="1"/>
  <c r="S38" i="12" s="1"/>
  <c r="N37" i="12"/>
  <c r="O37" i="12" s="1"/>
  <c r="N36" i="12"/>
  <c r="Q36" i="12" s="1"/>
  <c r="R36" i="12" s="1"/>
  <c r="S36" i="12" s="1"/>
  <c r="N35" i="12"/>
  <c r="O35" i="12" s="1"/>
  <c r="N33" i="12"/>
  <c r="Q33" i="12" s="1"/>
  <c r="R33" i="12" s="1"/>
  <c r="S33" i="12" s="1"/>
  <c r="N32" i="12"/>
  <c r="O32" i="12" s="1"/>
  <c r="N31" i="12"/>
  <c r="Q31" i="12" s="1"/>
  <c r="R31" i="12" s="1"/>
  <c r="S31" i="12" s="1"/>
  <c r="N30" i="12"/>
  <c r="O30" i="12" s="1"/>
  <c r="N29" i="12"/>
  <c r="Q29" i="12" s="1"/>
  <c r="R29" i="12" s="1"/>
  <c r="S29" i="12" s="1"/>
  <c r="N28" i="12"/>
  <c r="O28" i="12" s="1"/>
  <c r="N27" i="12"/>
  <c r="Q27" i="12" s="1"/>
  <c r="R27" i="12" s="1"/>
  <c r="S27" i="12" s="1"/>
  <c r="N26" i="12"/>
  <c r="Q26" i="12" s="1"/>
  <c r="R26" i="12" s="1"/>
  <c r="S26" i="12" s="1"/>
  <c r="N25" i="12"/>
  <c r="Q25" i="12" s="1"/>
  <c r="R25" i="12" s="1"/>
  <c r="S25" i="12" s="1"/>
  <c r="N24" i="12"/>
  <c r="O24" i="12" s="1"/>
  <c r="N23" i="12"/>
  <c r="Q23" i="12" s="1"/>
  <c r="R23" i="12" s="1"/>
  <c r="S23" i="12" s="1"/>
  <c r="N22" i="12"/>
  <c r="O22" i="12" s="1"/>
  <c r="N21" i="12"/>
  <c r="Q21" i="12" s="1"/>
  <c r="R21" i="12" s="1"/>
  <c r="S21" i="12" s="1"/>
  <c r="N19" i="12"/>
  <c r="O19" i="12" s="1"/>
  <c r="N18" i="12"/>
  <c r="Q18" i="12" s="1"/>
  <c r="R18" i="12" s="1"/>
  <c r="S18" i="12" s="1"/>
  <c r="N17" i="12"/>
  <c r="Q17" i="12" s="1"/>
  <c r="R17" i="12" s="1"/>
  <c r="S17" i="12" s="1"/>
  <c r="N16" i="12"/>
  <c r="Q16" i="12" s="1"/>
  <c r="R16" i="12" s="1"/>
  <c r="S16" i="12" s="1"/>
  <c r="O44" i="12" l="1"/>
  <c r="O18" i="12"/>
  <c r="O27" i="12"/>
  <c r="O36" i="12"/>
  <c r="O25" i="12"/>
  <c r="O23" i="12"/>
  <c r="O31" i="12"/>
  <c r="O21" i="12"/>
  <c r="O29" i="12"/>
  <c r="O38" i="12"/>
  <c r="O42" i="12"/>
  <c r="O16" i="12"/>
  <c r="O33" i="12"/>
  <c r="O40" i="12"/>
  <c r="O54" i="12"/>
  <c r="O59" i="12"/>
  <c r="O74" i="12"/>
  <c r="O82" i="12"/>
  <c r="O50" i="12"/>
  <c r="O64" i="12"/>
  <c r="O69" i="12"/>
  <c r="O78" i="12"/>
  <c r="O89" i="12"/>
  <c r="O92" i="12"/>
  <c r="O94" i="12"/>
  <c r="O95" i="12"/>
  <c r="O98" i="12"/>
  <c r="O47" i="12"/>
  <c r="O52" i="12"/>
  <c r="O56" i="12"/>
  <c r="O57" i="12"/>
  <c r="O62" i="12"/>
  <c r="O66" i="12"/>
  <c r="O87" i="12"/>
  <c r="O91" i="12"/>
  <c r="O96" i="12"/>
  <c r="O97" i="12"/>
  <c r="O71" i="12"/>
  <c r="O76" i="12"/>
  <c r="O80" i="12"/>
  <c r="O85" i="12"/>
  <c r="Q79" i="12"/>
  <c r="R79" i="12" s="1"/>
  <c r="S79" i="12" s="1"/>
  <c r="Q81" i="12"/>
  <c r="R81" i="12" s="1"/>
  <c r="S81" i="12" s="1"/>
  <c r="Q84" i="12"/>
  <c r="R84" i="12" s="1"/>
  <c r="S84" i="12" s="1"/>
  <c r="Q86" i="12"/>
  <c r="R86" i="12" s="1"/>
  <c r="S86" i="12" s="1"/>
  <c r="Q88" i="12"/>
  <c r="R88" i="12" s="1"/>
  <c r="S88" i="12" s="1"/>
  <c r="Q90" i="12"/>
  <c r="R90" i="12" s="1"/>
  <c r="S90" i="12" s="1"/>
  <c r="Q68" i="12"/>
  <c r="R68" i="12" s="1"/>
  <c r="S68" i="12" s="1"/>
  <c r="Q70" i="12"/>
  <c r="R70" i="12" s="1"/>
  <c r="S70" i="12" s="1"/>
  <c r="Q73" i="12"/>
  <c r="R73" i="12" s="1"/>
  <c r="S73" i="12" s="1"/>
  <c r="Q75" i="12"/>
  <c r="R75" i="12" s="1"/>
  <c r="S75" i="12" s="1"/>
  <c r="Q77" i="12"/>
  <c r="R77" i="12" s="1"/>
  <c r="S77" i="12" s="1"/>
  <c r="Q58" i="12"/>
  <c r="R58" i="12" s="1"/>
  <c r="S58" i="12" s="1"/>
  <c r="Q60" i="12"/>
  <c r="R60" i="12" s="1"/>
  <c r="S60" i="12" s="1"/>
  <c r="Q63" i="12"/>
  <c r="R63" i="12" s="1"/>
  <c r="S63" i="12" s="1"/>
  <c r="Q65" i="12"/>
  <c r="R65" i="12" s="1"/>
  <c r="S65" i="12" s="1"/>
  <c r="Q67" i="12"/>
  <c r="R67" i="12" s="1"/>
  <c r="S67" i="12" s="1"/>
  <c r="Q48" i="12"/>
  <c r="R48" i="12" s="1"/>
  <c r="S48" i="12" s="1"/>
  <c r="Q51" i="12"/>
  <c r="R51" i="12" s="1"/>
  <c r="S51" i="12" s="1"/>
  <c r="Q53" i="12"/>
  <c r="R53" i="12" s="1"/>
  <c r="S53" i="12" s="1"/>
  <c r="Q55" i="12"/>
  <c r="R55" i="12" s="1"/>
  <c r="S55" i="12" s="1"/>
  <c r="Q37" i="12"/>
  <c r="R37" i="12" s="1"/>
  <c r="S37" i="12" s="1"/>
  <c r="Q39" i="12"/>
  <c r="R39" i="12" s="1"/>
  <c r="S39" i="12" s="1"/>
  <c r="Q41" i="12"/>
  <c r="R41" i="12" s="1"/>
  <c r="S41" i="12" s="1"/>
  <c r="Q43" i="12"/>
  <c r="R43" i="12" s="1"/>
  <c r="S43" i="12" s="1"/>
  <c r="Q45" i="12"/>
  <c r="R45" i="12" s="1"/>
  <c r="S45" i="12" s="1"/>
  <c r="Q28" i="12"/>
  <c r="R28" i="12" s="1"/>
  <c r="S28" i="12" s="1"/>
  <c r="Q30" i="12"/>
  <c r="R30" i="12" s="1"/>
  <c r="S30" i="12" s="1"/>
  <c r="Q32" i="12"/>
  <c r="R32" i="12" s="1"/>
  <c r="S32" i="12" s="1"/>
  <c r="Q35" i="12"/>
  <c r="R35" i="12" s="1"/>
  <c r="S35" i="12" s="1"/>
  <c r="Q19" i="12"/>
  <c r="R19" i="12" s="1"/>
  <c r="S19" i="12" s="1"/>
  <c r="Q22" i="12"/>
  <c r="R22" i="12" s="1"/>
  <c r="S22" i="12" s="1"/>
  <c r="Q24" i="12"/>
  <c r="R24" i="12" s="1"/>
  <c r="S24" i="12" s="1"/>
  <c r="O17" i="12"/>
  <c r="O26" i="12"/>
  <c r="N13" i="12" l="1"/>
  <c r="Q13" i="12" s="1"/>
  <c r="R13" i="12" s="1"/>
  <c r="S13" i="12" s="1"/>
  <c r="N12" i="12"/>
  <c r="O12" i="12" s="1"/>
  <c r="N11" i="12"/>
  <c r="Q11" i="12" s="1"/>
  <c r="R11" i="12" s="1"/>
  <c r="S11" i="12" s="1"/>
  <c r="N10" i="12"/>
  <c r="Q10" i="12" s="1"/>
  <c r="R10" i="12" s="1"/>
  <c r="S10" i="12" s="1"/>
  <c r="N9" i="12"/>
  <c r="Q9" i="12" s="1"/>
  <c r="R9" i="12" s="1"/>
  <c r="S9" i="12" s="1"/>
  <c r="N8" i="12"/>
  <c r="O8" i="12" s="1"/>
  <c r="N7" i="12"/>
  <c r="Q7" i="12" s="1"/>
  <c r="R7" i="12" s="1"/>
  <c r="S7" i="12" s="1"/>
  <c r="N6" i="12"/>
  <c r="N5" i="12"/>
  <c r="Q5" i="12" s="1"/>
  <c r="R5" i="12" s="1"/>
  <c r="S5" i="12" s="1"/>
  <c r="Q6" i="12" l="1"/>
  <c r="R6" i="12" s="1"/>
  <c r="S6" i="12" s="1"/>
  <c r="O6" i="12"/>
  <c r="O5" i="12"/>
  <c r="O7" i="12"/>
  <c r="Q8" i="12"/>
  <c r="R8" i="12" s="1"/>
  <c r="S8" i="12" s="1"/>
  <c r="O9" i="12"/>
  <c r="O11" i="12"/>
  <c r="Q12" i="12"/>
  <c r="R12" i="12" s="1"/>
  <c r="S12" i="12" s="1"/>
  <c r="O13" i="12"/>
  <c r="O10" i="12"/>
  <c r="N14" i="12" l="1"/>
  <c r="O14" i="12" s="1"/>
  <c r="Q14" i="12" l="1"/>
  <c r="R14" i="12" s="1"/>
  <c r="S14" i="12" s="1"/>
</calcChain>
</file>

<file path=xl/sharedStrings.xml><?xml version="1.0" encoding="utf-8"?>
<sst xmlns="http://schemas.openxmlformats.org/spreadsheetml/2006/main" count="2991" uniqueCount="479">
  <si>
    <t xml:space="preserve">IMPLEMENTAR PROGRAMA DE RIESGO SPSICOSOCIAL, </t>
  </si>
  <si>
    <t xml:space="preserve">ESTRÉS, </t>
  </si>
  <si>
    <t>N/A</t>
  </si>
  <si>
    <t xml:space="preserve">ESTRÉS, CANSANCIO, DOLORES MUSCULARES, </t>
  </si>
  <si>
    <t>PSICOSOCIAL</t>
  </si>
  <si>
    <t>TRABAJO REPETITIVO, MONOTONIA, RESPONSABILIDAD DE LA TAREA</t>
  </si>
  <si>
    <t>SI</t>
  </si>
  <si>
    <t>APOYO</t>
  </si>
  <si>
    <t>ESTABLECER PLAN DE CONTINGENCIAS PARA LA AMENAZA, EN PLAN DE EMERGENCIAS</t>
  </si>
  <si>
    <t>LESIONES MULTIPLES, PERDIDA DE LA LIBERTAD</t>
  </si>
  <si>
    <t>TODOS LOS FUNCIONARIOS</t>
  </si>
  <si>
    <t xml:space="preserve">LESIONES, GOLPES, PERDIDAS MATERIALES, </t>
  </si>
  <si>
    <t>CONDICIONES DE SEGURIDAD</t>
  </si>
  <si>
    <t>PROBLEMAS DE ORDEN PUBLICO, MANIFESTACIONES,ROBO HURTO, AMENAZAS, ACCIDENTES DE TRANSITO POR DESPLAZAMIENTO A OTRAS SEDES</t>
  </si>
  <si>
    <t>SEGUIR REALIZANDO FUMIGACION PARA CONTROL DE VECTORES, APLICACIÓN DE NORMAS PARA ARCHIVO</t>
  </si>
  <si>
    <t>Resolucion 2400/70, Titulo IV, Capitulo V -Articulo 29 -37</t>
  </si>
  <si>
    <t>ENFERMEDADES INFECCIOSAS</t>
  </si>
  <si>
    <t xml:space="preserve">ALERGIAS, IRRITACION EL LA PIEL, OJOS Y VIAS RESPIRATORIAS </t>
  </si>
  <si>
    <t>BIOLOGICO</t>
  </si>
  <si>
    <t>CONTACTO CON ACAROS, HONGOS , PROVENIENTE DE ARCHIVOS,  ETC</t>
  </si>
  <si>
    <t>FORMACION EN AUTOCUIDADO, CAIDAS DE NIVEL</t>
  </si>
  <si>
    <t>LESIONES MULTIPLES</t>
  </si>
  <si>
    <t>SEÑALIZACION</t>
  </si>
  <si>
    <t>GOLPES, CONTUSIONES, LESIONES MULTIPLES</t>
  </si>
  <si>
    <t>CIRCULACION POR DISTINTAS AREAS DE LA EMPRESA CAIDAS DE MISMO NVEL Y DISTINTO NIVEL POR ESCALONES EN PASILLOS</t>
  </si>
  <si>
    <t xml:space="preserve">FORMACION Y SUS CONSECUENCIAS OBRE EL  RIESGO,(USO DE VIDEO TERMINALES) </t>
  </si>
  <si>
    <t>FATIGA VISUAL</t>
  </si>
  <si>
    <t>FATIGA VISUAL, ESTRESS, JAQUECAS</t>
  </si>
  <si>
    <t xml:space="preserve">FISICO </t>
  </si>
  <si>
    <t>RADIACIONES NO IONIZANTES POR USO DE VIDEOTERMINALES</t>
  </si>
  <si>
    <t>LESIONES OSTEOMUSCULAR</t>
  </si>
  <si>
    <t>LESIONES OSTEOMUSCULARES</t>
  </si>
  <si>
    <t>CARGA FISICA</t>
  </si>
  <si>
    <t xml:space="preserve">MOVIMIENTOS REPETITIVOS POR DIGITACION DE DOCUMENTOS, POSTURAS FORZADAS DE MANO Y MUÑECA Y HOMBROS POR ALTURA DEL PLANO DE TRABAJO </t>
  </si>
  <si>
    <t>REALIZAR ANALISIS ERGONOMICO DE PUESTO DE TRABAJO E IMPLEMENTAR PROGRAMA DE PAUSAS ACTIVAS</t>
  </si>
  <si>
    <t>LESION MUSCULAR</t>
  </si>
  <si>
    <t>FATIGA MUSCULAR, LESIONES DEL SISTEMA MUSCULO ESUQELETICO,</t>
  </si>
  <si>
    <t>POSTURAS PROLONGADAS O SOSTENIDAS DE FORMA SEDENTE</t>
  </si>
  <si>
    <t>EQUIPOS / ELEMENTOS DE PROTECCIÓN PERSONAL</t>
  </si>
  <si>
    <t>CONTROLES ADMINISTRATIVOS, SEÑALIZACIÓN, ADVERTENCIA</t>
  </si>
  <si>
    <t>CONTROLES DE INGENIERIA</t>
  </si>
  <si>
    <t>SUSTITUCIÓN</t>
  </si>
  <si>
    <t>ELIMINACIÓN</t>
  </si>
  <si>
    <t>EXISTENCIA DE REQUISITO LEGAL (SI - NO)</t>
  </si>
  <si>
    <t>PEOR CONSECUENCIA</t>
  </si>
  <si>
    <t>TIEMPO DE EXPOSICION</t>
  </si>
  <si>
    <t>NUMERO DE EXPUESTOS</t>
  </si>
  <si>
    <t>ACEPTABILIDAD
 DEL RIESGO</t>
  </si>
  <si>
    <t>INTERPRETACION DEL NR</t>
  </si>
  <si>
    <t>NIVEL DE RIESGO (NR)  E INTERVENCION</t>
  </si>
  <si>
    <t>NIVEL DE CONSECUENCIA</t>
  </si>
  <si>
    <t>INTERPRETACIÓN DEL NIVEL DE PROBABILIDAD</t>
  </si>
  <si>
    <t>NIVEL DE PROBABILILDAD
(ND X NE)</t>
  </si>
  <si>
    <t>NIVEL DE EXPOSICIÓN</t>
  </si>
  <si>
    <t>NIVEL DE DEFICIENCIA</t>
  </si>
  <si>
    <t>INDIVIDUO</t>
  </si>
  <si>
    <t>MEDIO</t>
  </si>
  <si>
    <t>FUENTE</t>
  </si>
  <si>
    <t>CLASIFICACIÓN</t>
  </si>
  <si>
    <t xml:space="preserve">DESCRIPCIÓN </t>
  </si>
  <si>
    <t>Observaciones Sistema de Control Actual</t>
  </si>
  <si>
    <t xml:space="preserve">SEGUIMIENTO </t>
  </si>
  <si>
    <t>MEDIDAS DE INTERVENCIÓN</t>
  </si>
  <si>
    <t>CRITERIOS PARA ESTABLECER CONTROLES</t>
  </si>
  <si>
    <t>VALORACIÓN DEL RIESGO</t>
  </si>
  <si>
    <t>EVALUACIÓN DEL RIESGO</t>
  </si>
  <si>
    <t>CONTROLES EXISTENTES</t>
  </si>
  <si>
    <t>EFECTOS POSIBLES</t>
  </si>
  <si>
    <t>PELIGRO</t>
  </si>
  <si>
    <t>RUTINARIA (SI O NO)</t>
  </si>
  <si>
    <t>TAREA</t>
  </si>
  <si>
    <t>ACTIVIDAD</t>
  </si>
  <si>
    <t>ZONA / LUGAR</t>
  </si>
  <si>
    <t>PROCESO</t>
  </si>
  <si>
    <t>ADMINISTRATIVO</t>
  </si>
  <si>
    <t>NA</t>
  </si>
  <si>
    <t>RECIBIR, ENTREGAR, CARGAR, ELEMENTOS, ALMACENAR,  DIGITAR INFORMACION EN SISTEMAS</t>
  </si>
  <si>
    <t>RECIBO Y SUMINISTRO, DISTRIBUCION DE ACTIVOS, MANTENIMIENTO MANEJO DE SOLICITUDES</t>
  </si>
  <si>
    <t xml:space="preserve">REALIZAR MATENIMIENTO A CIELO RASO, ELIMINAR RESIDUOS </t>
  </si>
  <si>
    <t>FUMIGACION</t>
  </si>
  <si>
    <t>USO DE ELEMENTOS DE PROTECCION PERSONAL, CARETAS, GAFAS ETC</t>
  </si>
  <si>
    <t>DISEÑAR E IMPLEMENTAR PROGRAMA DE ORDEN Y ASEO</t>
  </si>
  <si>
    <t>Resolucion 2400/70, Titulo II, Capitulo IV -Articulo 29 -37</t>
  </si>
  <si>
    <t>EMFERMEDADES RESPIRATORIAS, LESIONES OCULARES</t>
  </si>
  <si>
    <t>AFECCIONES RESPIRATORIAS,  EN LA PIEL.LESIONES OCULARES</t>
  </si>
  <si>
    <t>QUIMICOS</t>
  </si>
  <si>
    <t>ENTUBAR CABLEADO DE EQUIPOS DE COMPUTO, REALIZAR MANTENIMIENTO PREVENTIVO A EQUIPOS , CONECCIONES, TOMACORRIENTES Y CAJAS ELECTRICAS ELECTRICAS</t>
  </si>
  <si>
    <t>ELECTROCUCION</t>
  </si>
  <si>
    <t>CHOQUES ELECTRICOS, QUEMADURAS</t>
  </si>
  <si>
    <t>ELECTRICO</t>
  </si>
  <si>
    <t>ENTUBAR CABLEADO DE EQUIPOS DE COMPUTO, REALIZAR MANTENIMIENTO PREVENTIVO A EQUIPOS Y CONECCIONES ELECTRICAS</t>
  </si>
  <si>
    <t>CANALIZAR O ENTUBAR CABLEADO SUELTO SEGÚN LO ESTABLECE LA RESOLUCION 2400 DEL 79</t>
  </si>
  <si>
    <t>RESOLUCION 2400 DEL 79, ARTICULO 125</t>
  </si>
  <si>
    <t>CONTUSIONES</t>
  </si>
  <si>
    <t>GOLPES, CONTUSIONES, HERIDAS, CHOQUES ELECTRICOS</t>
  </si>
  <si>
    <t>LOCATIVO (MECANICO)</t>
  </si>
  <si>
    <t>CABLEADO SUELTO   EN EL PISO SIN ENTUBAR EN AREAS DE CIRCULACION,  PUEDE OCASIONAR CAIDAS DE MISMO NIVEL, DAÑOS A EQUIPOS</t>
  </si>
  <si>
    <t xml:space="preserve">DISEÑAR E IMPLEMENTAR PROGRAMA DE ORDEN Y ASEO, ADECUAR SISTEMA ACTUAL DE ALMACENAMIENTO </t>
  </si>
  <si>
    <t>GOLPES, CONTUCIONES, HERIDAS</t>
  </si>
  <si>
    <t>LOCATIVO (ORDEN Y ASEO)</t>
  </si>
  <si>
    <t xml:space="preserve">DIGITACION DE DOCUMENTOS, PROYECCION DE DOCUMENTOS, USO DE VIDEO TERMINALES, </t>
  </si>
  <si>
    <t xml:space="preserve">PAGO DE CUENTAS A FUNCIONARIOS,  REALIZACION DE CHEQUES, ACTIVIDADES ADMINISTRATIVAS, DESPLAZAMIENTO A BANCOS </t>
  </si>
  <si>
    <t xml:space="preserve">TESORERIA </t>
  </si>
  <si>
    <t>SINDROME DEL TUNEL DEL CARPO</t>
  </si>
  <si>
    <t>CONTACTO CON ACAROS, HONGOS ,EXCRETAS DE ROEDORES PROVENIENTE DE ARCHIVOS U CIELOS RASO Y AREA DE CONDENSADORES DE AIRE ACONDICIONADO</t>
  </si>
  <si>
    <t>MOVIMIENTOS REPETITIVOS POR DIGITACION DE DOCUMENTOS, POSTURAS FORZADAS DE MANO Y MUÑECA Y HOMBROS POR UTILIZACION DE HERRAMIENTAS MANUALES</t>
  </si>
  <si>
    <t xml:space="preserve">CARGA DINAMICA PARA MOVER, ALZAR, EMPUJAR, GIRAR EQUIPOS </t>
  </si>
  <si>
    <t>POLVOS ORGANICOS E INORGANICOS POR LA MANIPULACION DE EQUIPOS CON ACUMULACION DE ESTOS, Y CIELOS RASOS</t>
  </si>
  <si>
    <t>DOTAR DE ELEMENTOS DE PROTECCION PERSONAL (GUANTES, GAFAS, BOTAS DIELECTRICAS)</t>
  </si>
  <si>
    <t>REALIZAR FORMACION FRENTE A NORMAS PARA EL MANEJO DE HERRAMIENTAS MANUALES</t>
  </si>
  <si>
    <t>GOLPES, HERIDAS</t>
  </si>
  <si>
    <t xml:space="preserve">GOLPES, HERIDAS, LESIONES OCULARES, </t>
  </si>
  <si>
    <t>MECANICOS</t>
  </si>
  <si>
    <t xml:space="preserve">MANIPULACION DE HERRAMIENTAS MANUALES  , RIESGO POR GOLPES CON HERRAMIENTAS, </t>
  </si>
  <si>
    <t xml:space="preserve"> 1MANTENIMIENTO PREVENTIVO A EQUIPOS , CONECCIONES,                               TOMACORRIENTES Y CAJAS ELECTRICAS ELECTRICAS,                                        2-SEÑALIZACION DEL RIESGO .                                                  3- FORMACION EN PREVENCION DEL RIESGO ELECTRICO </t>
  </si>
  <si>
    <t>ENTUBAR CABLEADO DE EQUIPOS DE COMPUTO, REALIZAR</t>
  </si>
  <si>
    <t>CONTACTO ELECTRICO POR MANIPULACION DE CONECCIONES DE EQUIPOS DE COMPUTO, CABLEADO SUELTO SIN ENTUBAR, SOBRE CARGA DE EXTENCIONES ELECTRICAS  Y MANIPULACIOND E EQUIPOS DE COMPUTO, CAJAS ELECTRICAS DESTAPADAS SIN SEÑALIZAR</t>
  </si>
  <si>
    <t>DOTARDE ELEMENTOS DE PROTECCION PERSONAL</t>
  </si>
  <si>
    <t>REALIZAR FORMACION FRENTE AL RIESGO</t>
  </si>
  <si>
    <t>QUEMADURAS</t>
  </si>
  <si>
    <t>FISICO  (ALTAS TEMPREATURAS)</t>
  </si>
  <si>
    <t>CONTACTO CON SUPERFICIES Y SUSTANCIAS CALIENTES (CAFETERA, CAFÉ, AGUA CALIENTE ETC)</t>
  </si>
  <si>
    <t>PREPARAR, BEBIDAS, REALIZAR LIMPIEZA Y ASEO A LAS INSTALACIONESETC</t>
  </si>
  <si>
    <t>CAFETERIA Y AREAS COMUNES</t>
  </si>
  <si>
    <t>CARGA ESTATICA AL MANTENER  POSTURAS DE FORMA BIPEDA PARA  ELABORAR BEBIDAS Y OTROS</t>
  </si>
  <si>
    <t>MOVIMIENTOS REPETITIVOS DE MIEMBROS SUPERIORES</t>
  </si>
  <si>
    <t>DERMATITIS, HONGOS, ENFERMEDADES</t>
  </si>
  <si>
    <t>USO DE EPP</t>
  </si>
  <si>
    <t>CAMBIAR SISTEMA DE CIELO RASO, ESTE SISTEMA ACUMULA ESCRETAS DE ROEDORES</t>
  </si>
  <si>
    <t>EMFERMEDADES RESPIRATORIAS, INTESTINALES</t>
  </si>
  <si>
    <t>AFECCIONES RESPIRATORIAS,  EN LA PIEL,  INFECCIONES, INTOXICACIONES</t>
  </si>
  <si>
    <t>POLVOS ORGANICOS E INORGANICOS (ECRETAS, ACAROS ETC) PROVENIENTE DE LOS CIELOS RASOS, ESTOS NO SE ENCUENTRAN EN BUEN ESTADO, EL AREA NO ES  APTA PARA  MANIPULACION DE ALIMENTOS</t>
  </si>
  <si>
    <t>LLEVAR A CABO TODOS LOS PROCESOS DE MANEJO DE INFORMACION Y COMUCICACION DE LA EMPRESA</t>
  </si>
  <si>
    <t>MISIONAL</t>
  </si>
  <si>
    <t>USO DE VIDEOTERMINALES, DIGITACION DE INFORMACION , MANEJO DE DOCUMENTOS ETC</t>
  </si>
  <si>
    <t>ACTIVIDADES ADMINISTRATIVAS, INVESTIGACION PROCESOS DISCIPLINARIOS</t>
  </si>
  <si>
    <t>OFICINA DE PRESUPUESTO CUENTAS</t>
  </si>
  <si>
    <t>EJECUTAR LOS PROCESOS Y PROGRAMAS ASOCIADOS CON LA ADMINISTRACIÓN Y DESARROLLO INTEGRAL DEL TALENTO HUMANO AL SERVICIO DE LA CORPORACIÓN.</t>
  </si>
  <si>
    <t>DIGITACION DE INFORMACION,COORDINAR, VERIFICAR, EJECUTAR EVALUACION DEL DESEMPEÑO DEL PERSONAL. INFORMAR Y ACTUALIZAR EN FORMA MENSUAL A LA OFICINA DE PRESUPUESTO ACERCA DE LOS ELEMENTOS NECESARIOS PARA LA LIQUIDACIÓN DE NÓMINAS, PRESTACIONES Y DEMÁS NOVEDADES DE LOS SERVIDORES DE LA CORPORACIÓN. ARCHIVAR. DILIGENCIAR FORMATOS.RENDIR INFORMES</t>
  </si>
  <si>
    <t>CIRCULACION POR DISTINTAS AREAS DE LA EMPRESA CAIDAS DE MISMO NVEL Y DISTINTO NIVEL POR ESCALERAS</t>
  </si>
  <si>
    <t xml:space="preserve">IMPLEMENTAR PROGRAMA DE PAUSAS ACTIVAS Y REALIZARLAS CADA DOS HORAS CON UNA DURACION DE 5 MINUTOS. COLOCAR REPOSAPIES </t>
  </si>
  <si>
    <t>CABLEADO SUELTO   EN EL PISO SIN ENTUBAR DEBAJO DE LOS PUESTOS DE TRABAJO  CON LA PROBABILIDAD DE ENREDAR LOS PIES DE LOS TRABAJADORES Y OCASIONAR CAIDAS</t>
  </si>
  <si>
    <t xml:space="preserve">ENTUBAR CABLEADO DE EQUIPOS DE COMPUTO, </t>
  </si>
  <si>
    <t xml:space="preserve">CONTACTO ELECTRICO POR MANIPULACION DE CONECCIONES DE EQUIPOS DE COMPUTO, CABLEADO SUELTO SIN ENTUBAR, </t>
  </si>
  <si>
    <t>DESARROLLAR LA ACTIVIDAD PRESUPUESTAL DE LA CORPORACIÓN.</t>
  </si>
  <si>
    <t>Codigo: 01-MT-001</t>
  </si>
  <si>
    <t>Aprobo:</t>
  </si>
  <si>
    <t>USO DE VIDEOTERMINALES, DIGITACION DE INFORMACION , MANEJO DE DOCUMENTOS, ELABORACION DE PRESUPUESTOS,ELABORACION DE PLAN FINANCIERO DE LA CVS,OPERAR SOFWARE FINANCIERO</t>
  </si>
  <si>
    <t>SUMINISTRAR REPOSAPIES</t>
  </si>
  <si>
    <t xml:space="preserve">EJECUTAR LAS FUNCIONES Y ACCIONES NECESARIAS PARA LA RECUPERACIÓN Y EL COBRO EFECTIVO DE LA CARTERA MOROSA DE LA CORPORACIÓN Y COBRO POR JURISDICCIÓN COACTIVA DE ACUERDO CON LOS PROCEDIMIENTOS LEGALES ESTABLECIDOS. </t>
  </si>
  <si>
    <t>MANEJO DE DOCUMENTOS, EXPEDIENTES,,TITULOS, TRAMITES DE NOTIFICACION , ACUERDOS DE PAGO, OFICIOS DE EMBARGO, EFECTUAR LIQUIDACIONES, MANEJO DE COMPUTADOR, DIGITACION</t>
  </si>
  <si>
    <t xml:space="preserve"> FORMULAR LAS POLÍTICAS INSTITUCIONALES Y ADMINISTRAR LOS RECURSOS FINANCIEROS DE LA CORPORACIÓN, VELANDO POR EL OPORTUNO RECAUDO DE LAS RENTAS Y EL OPORTUNO PAGO DE LAS OBLIGACIONES. </t>
  </si>
  <si>
    <t>DIGITACION DE DOCUMENTOS, USO DE COMPUTADOR, ARCHIVAR, SUPERVISAR CONTRATOS, VERIFICAR LAS CONSIGNACIONES REALIZADAS A LA CVS, REALIZAR PAGOS OPORTUNOS.</t>
  </si>
  <si>
    <t>MANTENIMIENTO Y SOPORTE TECNICO A EQUIPOS DE COMPUTO Y REDES</t>
  </si>
  <si>
    <t>MANIPULACION DE HERRAMIENTAS, EQUIPOS, ARME Y DESARME DE EQUIPOS, DESPLAZAMIENTOS CON EQUIPOS,</t>
  </si>
  <si>
    <t>PREPARAR BEBIDAS, REALIZAR LIMPIEZA Y ASEO A LAS INSTALACIONES.</t>
  </si>
  <si>
    <t>SELECCIONA, ADQUIERE,CATALOGA, CLASIFICA, DIFUNDE Y ORGANIZA  LOS LIBROS, DOCUMENTOS DE INTERES.</t>
  </si>
  <si>
    <t>DISEÑAR Y ORIENTAR PROCESOS TENDIENTES A LA PLANIFICACIÓN, FORMACIÓN Y CAPACITACIÓN EN EDUCACIÓN AMBIENTAL Y DESARROLLAR PROYECTOS DE EDUCACIÓN AMBIENTAL TENDIENTES A CREAR CULTURA AMBIENTAL Y PROPENDER POR EL DESARROLLO SOSTENIBLE. 2 PISO</t>
  </si>
  <si>
    <t>DIGITAR, ARCHIVAR, PROMOVER Y DESARROLLAR  LA PARTICIPACION COMUNITARIA EN ACTIVIDADES, ASESORAR A LA COMUNIDAD.</t>
  </si>
  <si>
    <t>DIRECCION GENERAL 2 PISO</t>
  </si>
  <si>
    <t>ADMINISTRAR, DENTRO DEL ÁREA DE JURISDICCIÓN DE LA CORPORACIÓN, EL MEDIO AMBIENTE Y LOS RECURSOS NATURALES RENOVABLES Y PROPENDER POR SU DESARROLLO SOSTENIBLE, DE CONFORMIDAD CON LAS DISPOSICIONES LEGALES Y LAS POLÍTICAS DEL MINISTERIO DE AMBIENTE, VIVIENDA Y DESARROLLO TERRITORIAL.</t>
  </si>
  <si>
    <t>DIRIGIR, COORDINAR Y CONTROLAR LAS ACTIVIDADES DE LA ENTIDAD Y EJERCER SU REPRESENTACIÓN LEGAL . MANEJO DE COMPUTADORES</t>
  </si>
  <si>
    <t>JURIDICA AMBIENTAL 2 PISO</t>
  </si>
  <si>
    <t>DIRIGIR LOS ESTUDIOS LOS ESTUDIOS JURÍDICOS QUE REQUIERAN EL DIRECTOR GENERAL, EL SECRETARIO
GENERAL Y DEMÁS DIRECTIVOS DE LA CORPORACIÓN PARA LA ATENCIÓN DE LOS ASUNTOS DE LA ENTIDAD Y</t>
  </si>
  <si>
    <t>DIGITACION, MANEJO DE DOCUMENTACION,INICIAR PROCESOS SANCIONATORIOS, INICIAR SANCIONES,</t>
  </si>
  <si>
    <t>PLANEACION 2 PISO</t>
  </si>
  <si>
    <t>REALIZAR LOS ESTUDIOS E INFORMES ASOCIADOS CON LOS INSTRUMENTOS DE PLANIFICACIÓN DE LA CORPORACIÓN TALES COMO EL PRESUPUESTO, EL PLAN OPERATIVO ANUAL DE INVERSIONES, EL PLAN DE ACCIÓN Y EL PLAN DE GESTIÓN AMBIENTAL REGIONAL</t>
  </si>
  <si>
    <t>DIGITACION, ARCHIVO, DISEÑO, FORMULACION Y EVALUACION DE LOS PLANES, PROGRAMAS, PROYECTOS QUE REQUIERA LA CORPORACION.</t>
  </si>
  <si>
    <t>CORRESPONDENCIA Y PRENSA. 1 PISO</t>
  </si>
  <si>
    <t xml:space="preserve">DESEMPEÑAR LABORES DE GESTIÓN Y ARCHIVO DE CORRESPONDENCIA, INTERNA Y EXTERNA DE LA CVS. </t>
  </si>
  <si>
    <t>ALMACEN 1 PISO</t>
  </si>
  <si>
    <t>CAIDA DE OBJETOS</t>
  </si>
  <si>
    <t>ALMACENAMIENTO  DE UTENSILIOS DE COCINA, ELEMENTOS DE ASEO, EN ESTANTES, POSIBILITANDO LA CAIDA DE OBJETOS ETC</t>
  </si>
  <si>
    <t>SECRETARIA GENERAL 2 PISO</t>
  </si>
  <si>
    <t xml:space="preserve"> FORMULAR POLÍTICAS INSTITUCIONALES PARA GARANTIZAR QUE EN LOS DIVERSOS PLANES, PROGRAMAS, PROYECTOS Y LAS ACTUACIONES DE LA CORPORACIÓN SE ENCUENTRE EL COMPONENTE JURÍDICO INDISPENSABLE PARA EL CUMPLIMIENTO MISIONAL DE LA INSTITUCIÓN. </t>
  </si>
  <si>
    <t>LOCATIVO</t>
  </si>
  <si>
    <t>LA OFICINA ES PEQUEÑA PARA LA ATENCION AL PERSONAL QUE SE REQUIERE EN ESTA AREA</t>
  </si>
  <si>
    <t>ESTRÉS, CHOQUES, CAIDAS</t>
  </si>
  <si>
    <t>REALIZAR CAMBIO A UNA OFICINA MAS AMPLIA</t>
  </si>
  <si>
    <t>EXPOSICION A RADIACIONES NO IONIZANTES PROVENIENTES DEL SOL</t>
  </si>
  <si>
    <t>POLARIZAR LA VENTANA Y REFORZAR   EL SISTEMA DE ENFREIAMIENTO DE ESTA AREA</t>
  </si>
  <si>
    <t>ALMACENAMIENTO INADECUADO DE MATERIALES, EN PISOS, , POSIBILITANDO LA CAIDA DE PERSONAS, CAIDA DE OBJETOS ETC</t>
  </si>
  <si>
    <t>ENFERMEDADES RESPIRATORIAS, IRRITACIÓN DE LA IEL, DERMATITIS, DESPIGMENTAACIÓN DE LA PIEL, INTOXICACIONES.</t>
  </si>
  <si>
    <t>SUSTANCIAS QUIMICAS</t>
  </si>
  <si>
    <t>ELEMENTOS DE PROTECCION ( GUANTES,)</t>
  </si>
  <si>
    <t>GOLPES, CONTUSIONES</t>
  </si>
  <si>
    <t xml:space="preserve">FRACTURAS, ESGUINCES , GOLPES </t>
  </si>
  <si>
    <t>IMPLEMENTAR PROGRAMA DE ORDEN Y ASEO</t>
  </si>
  <si>
    <t>OLORES FUERTES DE EXCREMENTO DE MURCIELAGO</t>
  </si>
  <si>
    <t xml:space="preserve">ENFERMEDADES DEL SISTEMA INMUNOLÓGICO, RESPIRATORIAS, GASTROINTESTINALES, INTOXICACIONES. ALERGIAS, INFECCIONES, </t>
  </si>
  <si>
    <t>SELLAMIENTO DE LOS ORIFICIOS POR DONDE ENTRAN LOS MURCIELAGOS</t>
  </si>
  <si>
    <t>RETIRO DE EXCREMENTO DE LOS MURCIELAGOS EN  TODA EL EDIFICO Y DESINFECCION . SE RECOMIENDA PERIODICAMENTE REALIZAR ESTA LABOR</t>
  </si>
  <si>
    <t>EDUCACION AMBIENTAL (PISO 1)</t>
  </si>
  <si>
    <t>COMUNICACIÓN Y PRENSA (PISO 1)</t>
  </si>
  <si>
    <t xml:space="preserve"> SISTEMAS 1 PISO</t>
  </si>
  <si>
    <t>JURISDICCION COACTIVA PISO 1</t>
  </si>
  <si>
    <t>OFICINA DE PRESUPUESTO CUENTAS PISO 1</t>
  </si>
  <si>
    <t>OFICINA TALENTO HUMANO PISO 1</t>
  </si>
  <si>
    <t xml:space="preserve">IMPLEMENTAR PROGRAMA DE RIESGO PSICOSOCIAL, </t>
  </si>
  <si>
    <t>ORIENTAR LOS PROCESOS TENDIENTES A LA PLANIFICACION Y EJECUCION DE LA BIBLIOTECA</t>
  </si>
  <si>
    <t>HECES DE MURCIELAGO, OLOR A MURCIEÑAGP</t>
  </si>
  <si>
    <t>HECES DE MURCIELAGO, OLOR A MURCIELAGO</t>
  </si>
  <si>
    <t>Guías de Atención Integral de Salud Ocupacional (GATISO) basadas en la evidencia. Res 2844/07 Art.1</t>
  </si>
  <si>
    <t>Resolución 2400 de 1979</t>
  </si>
  <si>
    <t xml:space="preserve">Resolución 2400 de 1979 </t>
  </si>
  <si>
    <t>Resolución 181331 de 2009 RETILAP (Minminas), Modificada por Res. 180540/10 y por Res 18568/10.</t>
  </si>
  <si>
    <t>Ley 1010 de 2006; Art 9 Parágrafo 1 Decreto 231 de 2006</t>
  </si>
  <si>
    <t>DISEÑAR PROGRAMA DE ORDEN Y ASEO Y REALIZAR INSPECCIONES DE ORDEN Y ASEO PERIODICAS</t>
  </si>
  <si>
    <t>MATRIZ DE IDENTIFICACION DE PELIGROS Y RIESGOS</t>
  </si>
  <si>
    <t>CENTRO DOCUMENTACION 1 PISO</t>
  </si>
  <si>
    <t>ESTRATEGICA</t>
  </si>
  <si>
    <t xml:space="preserve"> Diseñar y orientar procesos tendientes a la planificación, formación y capacitación en educación ambiental
-  LLEVAR A CABO TODOS LOS PROCESOS DE MANEJO DE INFORMACION Y COMUNICACION DE LA EMPRESA</t>
  </si>
  <si>
    <t>Promover y desarrollar la participación comunitaria</t>
  </si>
  <si>
    <t>Asesorar y dar asistencia técnica a las comunidades</t>
  </si>
  <si>
    <t>Coordinar la realización de diagnósticos participativos y comunitarios</t>
  </si>
  <si>
    <t>Coordinar, administrar y evaluar el manejo de los medios de comunicación</t>
  </si>
  <si>
    <t>Diseñar, coordinar y desarrollar el protocolo de eventos de la Corporación</t>
  </si>
  <si>
    <t>Canalizar la información de la Corporación hacia los medios de comunicación masivos</t>
  </si>
  <si>
    <t>ADECUACION DE INSTALACION</t>
  </si>
  <si>
    <t>ANTIDESLIZANTES DEN HUELLA DE ESCALERAS</t>
  </si>
  <si>
    <t>TAPABOCAS, COFIAS, GUANTES</t>
  </si>
  <si>
    <t>AUTOCUIDADO DEL PERSONAL</t>
  </si>
  <si>
    <t>LESIONES, GOLPES, PERDIDAS MATERIALES, SECUESTRO, MUERTE</t>
  </si>
  <si>
    <t>ESTABLECER PLAN DE CONTINGENCIAS PARA LA AMENAZA, EN PLAN DE EMERGENCIAS Y PROCEDIMIENTOS INTERNOS DE DESPLAZAMIENTOS</t>
  </si>
  <si>
    <t xml:space="preserve">SE REALIZO ADECUACION DE SEDE DONDE SE INCLUYO </t>
  </si>
  <si>
    <t>SE encuentra incluido en el presupuesto 2020</t>
  </si>
  <si>
    <t>SE encuentra incluido en el presupuesto 2021</t>
  </si>
  <si>
    <t>SE realiza actividades en puestos de trabajo</t>
  </si>
  <si>
    <t>COVID 19</t>
  </si>
  <si>
    <t>TOS, DOLOR DE CABEZA, PROBLEMAS RESPIRATORIOS</t>
  </si>
  <si>
    <t xml:space="preserve">PROTOCOLO DE BIOSEGURIDAD </t>
  </si>
  <si>
    <t>SOCIALIZACION PROTOCOLO BIOSEGURIDAD Y ENTREGA DE EPP</t>
  </si>
  <si>
    <t>Resolucion 666 de abril 2020</t>
  </si>
  <si>
    <t xml:space="preserve">NO SE HA REALIZADO INTERVENCION </t>
  </si>
  <si>
    <t>SE CUENTA CON INSPECCIONES DE PUESTOS DE TRABAJO</t>
  </si>
  <si>
    <t>SE HAN REALIZADO PAUSAS ACTIVAS EN PUESTOS DE TRABAJO</t>
  </si>
  <si>
    <t>ÚLTIMA ACTUALIZACIÓN: ABRIL DE 2022</t>
  </si>
  <si>
    <t>Versión: 01</t>
  </si>
  <si>
    <t>CAPACITACIONES, PAUSAS ACTIVAS.</t>
  </si>
  <si>
    <t>SE DEBE CONTINUAR CON LAS ACTIVIDADES DE PROMOCIÓN Y PREVENCIÓN PARA RIESGO OSTEOMUSCULAR</t>
  </si>
  <si>
    <t xml:space="preserve">AUN NO SE HAN INSTALADO LOS ANTIDESLIZANTES EN ESCALERAS. </t>
  </si>
  <si>
    <t>CAPACITACIONES Y SOCIALIZACIÓN DEL PLAN DE EMERGENCIA. PON</t>
  </si>
  <si>
    <t xml:space="preserve">SE HA ESTABLECIDO EN EL PLAN DE EMERGERCIA UN PON PARA ESTA AMENAZA, SE RECOMIENDA REALIZAR SIMULACRO  PARA EVALUAR. </t>
  </si>
  <si>
    <t xml:space="preserve">CONTINUAR CON LAS ACTIVIDADES DE MANTENIMIENTO. </t>
  </si>
  <si>
    <t>ESQUEMA DE VACUNACIÓN, TAPABOCAS, ALCOHOL, PANOLA</t>
  </si>
  <si>
    <t>SEÑALIZACION, PUNTOS DE DESINFECCIÓN</t>
  </si>
  <si>
    <t>LESIONES PULMONARES, MUERTE</t>
  </si>
  <si>
    <t xml:space="preserve">ESQUEMA DE VACUNACIÓN COMPLETO CON REFUERZOS </t>
  </si>
  <si>
    <t>LAS MEDIDAS IMPLEMENTADAS POR LA EMPRESA Y EL GOBIERNO NACIONAL HAN DISMINUIDO LA PROBABILIDAD DE CONTAGIO</t>
  </si>
  <si>
    <t>PAUSAS ACTIVAS</t>
  </si>
  <si>
    <t xml:space="preserve">CONTINUAR CON LA REALIZACIÓN DE PAUSAS ACTIVAS. </t>
  </si>
  <si>
    <t xml:space="preserve">REALIZAR ANALISIS ERGONOMICO DE PUESTO DE TRABAJO E IMPLEMENTAR PROGRAMA DE PAUSAS ACTIVAS. </t>
  </si>
  <si>
    <t xml:space="preserve">PAUSAS ACTIVAS, 
EXAMENES PERIODICOS OCUPACIONALES. </t>
  </si>
  <si>
    <t>SE HA REALIZADO CONTROL DE PLAGAS</t>
  </si>
  <si>
    <t>PLAN DE EMERGENCIA DONDE SE INCLUYE ESTE RIESGO</t>
  </si>
  <si>
    <t>YA SE ESTABLECIÓ DENTRO DEL PLAN DE EMERGENCIA UN PON PARA ESTA AMENAZA</t>
  </si>
  <si>
    <t>SE RECOMIENDA REALIZAR SIMULACRO TENIENDO EN CUENTA ESTA AMENAZA</t>
  </si>
  <si>
    <t>CONTINUAR CON LAS ACTIVIDADES DE MANTENIEMTO</t>
  </si>
  <si>
    <t>CONTROL DE PLAGAS CON FUMIGACIÓN</t>
  </si>
  <si>
    <t>CONTINUAR CON LAS ACTIVIDADES DE MANTENIMIENTO Y CONTROL DE PLAGAS</t>
  </si>
  <si>
    <t>CONTINUAR CON EL CONTROL DE PLAGAS</t>
  </si>
  <si>
    <t xml:space="preserve">FORMACIÓN, ELEMENTOS DE PROTECCIÓN PERSONAL. </t>
  </si>
  <si>
    <t>CONTINUAR CON LAS ACTIVIDADES DE MANTENIEMTO PREVENTIVO</t>
  </si>
  <si>
    <t>DESEMPEÑAR LABORES DE GESTIÓN PARA LA ATENCIÓN Y VALORACIÓN DE LA FAUNA SILVESTRE</t>
  </si>
  <si>
    <t>CIRCULACION POR DISTINTAS AREAS DE LA EMPRESA CAIDAS DE MISMO NVEL</t>
  </si>
  <si>
    <t>ESTRÉS</t>
  </si>
  <si>
    <t>CENTRO DE ATENCIÓN Y VALORACIÓN DE FAUNA SILVESTRE / OFINAS</t>
  </si>
  <si>
    <t>FORMACION Y SUS CONSECUENCIAS OBRE EL  RIESGO FÍSICO RADIACIONES NO IONIZANTES</t>
  </si>
  <si>
    <t>INSOLACIÓN, MANCHAS EN LA PIEL</t>
  </si>
  <si>
    <t>CONTACTO CON HECES DE ANIMALES, COMO PRIMATES, AVES, ROEDORES, ENTRE OTROS</t>
  </si>
  <si>
    <t>ASEO Y LIMPIEZA DE LA ZONA DE CUIDADO ANIMAL</t>
  </si>
  <si>
    <t>ELEMENTOS DE PROTECCIÓN PERSONAL (BOTAS, GUANTES, TAPABOVAS)</t>
  </si>
  <si>
    <t>HERIDAS, ENVENENAMIENTO, RASGUÑOS, INFECCIONES, ENFERMEDADES</t>
  </si>
  <si>
    <t>JAULAS</t>
  </si>
  <si>
    <t>ELEMENTOS DE PROTECCIÓN PERSONAL (BOTAS, GUANTES)</t>
  </si>
  <si>
    <t>SE REALIZA MANTENIMINETO Y LIMPIEZA CONTINUA DEL ÁREA DE CUIDADO ANIMAL</t>
  </si>
  <si>
    <t>CENTRO DE ATENCIÓN Y VALORACIÓN DE FAUNA SILVESTRE / AREA DE CUIDADO Y VALORACIÓN DE FAUNA</t>
  </si>
  <si>
    <t>CUIDADO, VALORACIÓN Y RECUPERACIÓN DE FAUNA SILVESTRE</t>
  </si>
  <si>
    <t>DESCRIPCIÓN DE NIVELES DE DAÑO</t>
  </si>
  <si>
    <t xml:space="preserve">CATEGORIA DEL DAÑO </t>
  </si>
  <si>
    <t xml:space="preserve">DAÑO LEVE </t>
  </si>
  <si>
    <t xml:space="preserve">DAÑO MEDIO </t>
  </si>
  <si>
    <t xml:space="preserve">DAÑO EXTREMO </t>
  </si>
  <si>
    <t xml:space="preserve">SALUD </t>
  </si>
  <si>
    <t xml:space="preserve">Molestias e irritación (ej.  dolor de cabeza); Enfermedad temporal que produce malestar (ej. Diarrea) </t>
  </si>
  <si>
    <t xml:space="preserve">Enfermedades que causan incapacidad temporal. (ej. perdida parcial de la audición, dermatitis, asma, desordenes de las extremidades superiores </t>
  </si>
  <si>
    <t xml:space="preserve">Enfermedades agudas o crónicas que generan incapacidad permanente, parcial, invalidez o muerte </t>
  </si>
  <si>
    <t xml:space="preserve">SEGURIDAD </t>
  </si>
  <si>
    <t xml:space="preserve">Lesiones superficiales, heridas de poca profundidad, contusiones;  ej. irritaciones del ojo por material particulado </t>
  </si>
  <si>
    <t xml:space="preserve">Laceraciones, heridas profundas, quemaduras de primer grado, conmoción cerebral, esguinces graves, fracturas de huesos cortos </t>
  </si>
  <si>
    <t xml:space="preserve">Lesiones que generen amputaciones; fracturas de huesos largos; trauma cráneo encefálico, quemaduras de segundo y tercer grado, alteraciones severas de mano, de columna vertebral con compromiso de medula espinal, oculares que comprometan el campo visual,  o disminución de la capacidad auditiva </t>
  </si>
  <si>
    <t>DETERMINACIÓN DEL NIVEL DE DEFICIENCIA</t>
  </si>
  <si>
    <t xml:space="preserve">Nivel de deficiencia </t>
  </si>
  <si>
    <t xml:space="preserve">ND </t>
  </si>
  <si>
    <t xml:space="preserve">SIGNIFICADO </t>
  </si>
  <si>
    <t>MUY ALTO (MA)</t>
  </si>
  <si>
    <t xml:space="preserve">Se ha(n) detectado peligro(s) que determina(n) como muy posible la generación de incidentes, o la eficacia del conjunto de medidas preventivas existentes respecto al riesgo es nula o no existe, o ambos. </t>
  </si>
  <si>
    <t xml:space="preserve">ALTO (A) </t>
  </si>
  <si>
    <t xml:space="preserve">Se ha(n) detectado algún(os) peligro(s) que pueden dar lugar a consecuencias significativa(s) o la eficacia del conjunto de medidas preventivas existentes es baja o ambos </t>
  </si>
  <si>
    <t xml:space="preserve">MEDIO (M) </t>
  </si>
  <si>
    <t xml:space="preserve">Se han detectado peligros que pueden dar lugar a consecuencias poco significativa(s) o de menor importancia, o la eficacia del conjunto de medidas preventivas existentes es moderada, o ambos. </t>
  </si>
  <si>
    <t xml:space="preserve">BAJO (B) </t>
  </si>
  <si>
    <t>NO SE ASIGNA VALOR 
0</t>
  </si>
  <si>
    <t xml:space="preserve">No se ha detectado anomalía destacable alguna, o la eficacia del conjunto de medidas preventivas existentes es alta, o ambos. El riesgo esta controlado. </t>
  </si>
  <si>
    <t>DETERMINACIÓN  DEL NIVEL DE EXPOSICIÓN</t>
  </si>
  <si>
    <t xml:space="preserve">Nivel de exposicion </t>
  </si>
  <si>
    <t xml:space="preserve">NE </t>
  </si>
  <si>
    <t xml:space="preserve">CONTINUA (EC) </t>
  </si>
  <si>
    <t xml:space="preserve">La situación de exposicion se presenta sin interrupción o varias veces con tiempo prolongado durante la jornada laboral </t>
  </si>
  <si>
    <t xml:space="preserve">FRECUENTE (EF) </t>
  </si>
  <si>
    <t xml:space="preserve">La situacion de exposicion se presenta varias veces durante la jornada laboral por tiempos cortos. </t>
  </si>
  <si>
    <t xml:space="preserve">OCASIONAL (EO) </t>
  </si>
  <si>
    <t xml:space="preserve">La situacion de exposicion se presenta alguna vez durante la jornada laboral y por un periodo de tiempo corto. </t>
  </si>
  <si>
    <t xml:space="preserve">ESPORADICA(EE) </t>
  </si>
  <si>
    <t xml:space="preserve">La situacion de exposición se presenta de manera eventual. </t>
  </si>
  <si>
    <t>DETERMINACIÓN DEL NIVEL DE PROBABILIDAD</t>
  </si>
  <si>
    <t xml:space="preserve">Niveles de probabilidad </t>
  </si>
  <si>
    <t xml:space="preserve">Nivel de exposicion (NE) </t>
  </si>
  <si>
    <t xml:space="preserve">Nivel de deficiencia (ND) </t>
  </si>
  <si>
    <t xml:space="preserve">MA - 40 </t>
  </si>
  <si>
    <t xml:space="preserve">MA - 30 </t>
  </si>
  <si>
    <t xml:space="preserve">A - 20 </t>
  </si>
  <si>
    <t xml:space="preserve">A - 10 </t>
  </si>
  <si>
    <t xml:space="preserve">MA  - 24 </t>
  </si>
  <si>
    <t xml:space="preserve">A  - 18 </t>
  </si>
  <si>
    <t xml:space="preserve">A - 12  </t>
  </si>
  <si>
    <t xml:space="preserve">M - 6 </t>
  </si>
  <si>
    <t xml:space="preserve">M - 8 </t>
  </si>
  <si>
    <t xml:space="preserve">B - 4 </t>
  </si>
  <si>
    <t xml:space="preserve">B - 2 </t>
  </si>
  <si>
    <t>SIGNIFICADO DE LOS DIFERENTES NIVELES DE PROBABILDIAD</t>
  </si>
  <si>
    <t xml:space="preserve">NP </t>
  </si>
  <si>
    <t xml:space="preserve">MUY ALTO (MA) </t>
  </si>
  <si>
    <t xml:space="preserve">Entre 40 y 24 </t>
  </si>
  <si>
    <t xml:space="preserve">Situacion deficiente con exposicion continua, o muy deficiente con exposicion frecuente.  Normalmente la materialización del riesgo ocurre con frecuencia </t>
  </si>
  <si>
    <t xml:space="preserve">Entre 20 y 10 </t>
  </si>
  <si>
    <t xml:space="preserve">Situacion deficiente con exposicion frecuente u ocasional, o bien situacion muy deficiente con exposicion ocasional o esporádica.  La materialización del Riesgo es posible que suceda varias veces en la vida laboral. </t>
  </si>
  <si>
    <t xml:space="preserve">Entre 8 y 6 </t>
  </si>
  <si>
    <t xml:space="preserve">Situacion deficiente con exposicion esporádica, o bien situacion mejorable con exposicion continuada o frecuente.  Es posible que suceda el daño alguna vez. </t>
  </si>
  <si>
    <t xml:space="preserve">Entre 4 y 2 </t>
  </si>
  <si>
    <t xml:space="preserve">Situacion mejorable con exposicion ocasional o esporádica, o situacion sin anomalía destacable con cualquier nivel de exposicion.  No es esperable que se materialice el riesgo, aunque puede ser concebible. </t>
  </si>
  <si>
    <t>DETERMINACIÓN DEL NIVEL DE CONSECUENCIAS</t>
  </si>
  <si>
    <t xml:space="preserve">Nivel de consecuencias </t>
  </si>
  <si>
    <t xml:space="preserve">NC </t>
  </si>
  <si>
    <t xml:space="preserve">DAÑOS PERSONALES </t>
  </si>
  <si>
    <t xml:space="preserve">Mortal o catastrófico (M) </t>
  </si>
  <si>
    <t xml:space="preserve">Muerte (s) </t>
  </si>
  <si>
    <t xml:space="preserve">Muy Grave (MG) </t>
  </si>
  <si>
    <t xml:space="preserve">Lesiones graves irreparables (Incapacidad permanente parcial o invalidez) </t>
  </si>
  <si>
    <t xml:space="preserve">Grave (G) </t>
  </si>
  <si>
    <t xml:space="preserve">Lesiones con incapacidad laboral temporal (ILT) </t>
  </si>
  <si>
    <t xml:space="preserve">Leve (L) </t>
  </si>
  <si>
    <t xml:space="preserve">Lesiones que no requieren hospitalización </t>
  </si>
  <si>
    <t>DETERMINACIÓN DEL NIVEL DE RIESGO</t>
  </si>
  <si>
    <t xml:space="preserve">Niveles de riesgo y de intervención NR = NP x NC </t>
  </si>
  <si>
    <t xml:space="preserve">Nivel de probabilidad (NP) </t>
  </si>
  <si>
    <t xml:space="preserve">40-24 </t>
  </si>
  <si>
    <t xml:space="preserve">Nivel de consecuencias (NC) </t>
  </si>
  <si>
    <t>I</t>
  </si>
  <si>
    <t>II</t>
  </si>
  <si>
    <t xml:space="preserve">4000-2400 </t>
  </si>
  <si>
    <t xml:space="preserve">2000-1200 </t>
  </si>
  <si>
    <t xml:space="preserve">800-600 </t>
  </si>
  <si>
    <t xml:space="preserve">400-200 </t>
  </si>
  <si>
    <t>II  240</t>
  </si>
  <si>
    <t>2400-1440</t>
  </si>
  <si>
    <t xml:space="preserve">1200-600 </t>
  </si>
  <si>
    <t xml:space="preserve">480-360 </t>
  </si>
  <si>
    <t xml:space="preserve">      III   120 </t>
  </si>
  <si>
    <t>III</t>
  </si>
  <si>
    <t xml:space="preserve">1000-600 </t>
  </si>
  <si>
    <t xml:space="preserve">500-250 </t>
  </si>
  <si>
    <t xml:space="preserve">200-150 </t>
  </si>
  <si>
    <t xml:space="preserve">100-50 </t>
  </si>
  <si>
    <t>II  200</t>
  </si>
  <si>
    <t>III  40</t>
  </si>
  <si>
    <t xml:space="preserve">400-240 </t>
  </si>
  <si>
    <t xml:space="preserve">        III  100 </t>
  </si>
  <si>
    <t xml:space="preserve">80-60 </t>
  </si>
  <si>
    <t xml:space="preserve">         IV  20 </t>
  </si>
  <si>
    <t>SIGNIFICADO DEL NIVEL DE RIESGO</t>
  </si>
  <si>
    <t xml:space="preserve">Nivel de riesgo y de intervencion </t>
  </si>
  <si>
    <t xml:space="preserve">NR </t>
  </si>
  <si>
    <t xml:space="preserve">I </t>
  </si>
  <si>
    <t xml:space="preserve">4000-600 </t>
  </si>
  <si>
    <t xml:space="preserve">Situacion critica.  Suspender actividades hasta que el riesgo este bajo control,.  Intervención urgente </t>
  </si>
  <si>
    <t xml:space="preserve">II </t>
  </si>
  <si>
    <t xml:space="preserve">500-150 </t>
  </si>
  <si>
    <t xml:space="preserve">Corregir y adoptar medidas de control de inmediato.  Sin embargo suspenda actividades si el nivel de consecuencia esta por encima de 60 </t>
  </si>
  <si>
    <t xml:space="preserve">III </t>
  </si>
  <si>
    <t xml:space="preserve">120-40 </t>
  </si>
  <si>
    <t xml:space="preserve">Mejorar si es posible.  Seria conveniente justificar la intervención y su rentabilidad </t>
  </si>
  <si>
    <t xml:space="preserve">IV </t>
  </si>
  <si>
    <t xml:space="preserve">Mantener las medidas de control existentes, pero se deberían considerar soluciones o mejoras y se deben hacer comprobaciones periódicas para asegurar que el riesgo aun es tolerable. </t>
  </si>
  <si>
    <t xml:space="preserve">NIVEL DE RIESGO </t>
  </si>
  <si>
    <t>No Aceptable</t>
  </si>
  <si>
    <t xml:space="preserve">No Aceptable o Aceptable con control especifico </t>
  </si>
  <si>
    <t>Aceptable</t>
  </si>
  <si>
    <t xml:space="preserve">SEÑALIZACIONES, FORMACIÓN EN MANEJO DE FAUNA SILVESTRE. </t>
  </si>
  <si>
    <t>JAULAS DE AISLAMIENTO PARA FELINOS</t>
  </si>
  <si>
    <t>MORDEDURAS O ATAQUES DE ANIMALES SILVESTRES. ANIMALES PONSOÑOSOS, FELINOS, ENTRE OTROS</t>
  </si>
  <si>
    <t>LABORATORIO DE AGUAS</t>
  </si>
  <si>
    <t xml:space="preserve">RECIBIR, PROCESAR Y ANALISAR MUESTRAS DE AGUA </t>
  </si>
  <si>
    <t>NO</t>
  </si>
  <si>
    <t xml:space="preserve">RADIACIONES NO IONIZANTES POR EXPOSICIÓN A TERMINALES </t>
  </si>
  <si>
    <t>CONTACTO CON SUSTANCIAS QUÍMICAS Y REACTIVOS</t>
  </si>
  <si>
    <t>RECIMIENTES SELLADOS, SEÑALIZACIÓN, GAVINETES.</t>
  </si>
  <si>
    <t>EXPOSICIÓN A HECES DE ANIMALES SILVESTRES.</t>
  </si>
  <si>
    <t xml:space="preserve">LIMPIEZA DE ÁREAS DE ANIMALES Y DE CIRCULACIÓN. </t>
  </si>
  <si>
    <t>ARCHIVO</t>
  </si>
  <si>
    <t>GESTIÓN DE ARCHIVO</t>
  </si>
  <si>
    <t>RECEPCIÓN, ALMACENAMIENTO Y BUSQUEDA DE ARCHIVOS</t>
  </si>
  <si>
    <t>ESTACIÓN PISCÍCOLA DE LORICA - ÁREA ADMINITRATIVA</t>
  </si>
  <si>
    <t xml:space="preserve">DESEMPEÑAR LABORES ADMINITRATIVAS DE RESPUESTA A OFICIOS, INFORMES, SOLICITUDES ENTRE OTROS. </t>
  </si>
  <si>
    <t>ÁREA FORESTAL</t>
  </si>
  <si>
    <t>RADIACIONES NO IONIZANTES POR EXPOSICIÓN AL SOL</t>
  </si>
  <si>
    <t>FATIGA, ESTRESS, JAQUECAS, MANCHAS EN LA PIEL, INSOLACIÓN.</t>
  </si>
  <si>
    <t>CIRCULACION POR DISTINTAS AREAS DE LA EMPRESA Y TERRENOS IRREGULARES, CAIDAS DE MISMO NVEL.</t>
  </si>
  <si>
    <t>MORDEDURAS O ATAQUES DE ANIMALES SILVESTRES. ANIMALES PONSOÑOSOS.</t>
  </si>
  <si>
    <t>SEÑALIZACIÓN</t>
  </si>
  <si>
    <t xml:space="preserve">CRIA, TRATAMIENTO DE ALEVINOS PARA PROYESTOS DE REPOBLACIÓN PECES </t>
  </si>
  <si>
    <t>LABORATORIO Y ESTACIÓN DE PISCICOLA</t>
  </si>
  <si>
    <t>EXPOSICIÓN A ALTAS TEMPERATURAS</t>
  </si>
  <si>
    <t>FATIGA, ESTRÉS TERMICO, JAQUECAS, DESHIDRATACIÓN</t>
  </si>
  <si>
    <t>SEÑALIZACIÓN, ALMACENAMIENTO, CAPACITACIÓN EN EL MANEJO DE SUSTANCIAS QUÍMICAS</t>
  </si>
  <si>
    <t>EPP</t>
  </si>
  <si>
    <t xml:space="preserve">EXPOSICIÓN A HECES DE ANIMALES SILVESTRES E HICOTEAS. </t>
  </si>
  <si>
    <t xml:space="preserve">ESTRÉS TERMICO, DESMAYO. </t>
  </si>
  <si>
    <t>CAPACITACIÓN EN AUTOCUIDADO Y RIESGO FÍSICO ESTRÉS TÉRMICO</t>
  </si>
  <si>
    <t>ESTACIÓN PISCÍCOLA DE AYAPEL - ÁREA ADMINITRATIVA</t>
  </si>
  <si>
    <t>REALIAZAR FUMIGACIONES PERIODICAS, PARA PREVENIR LA PLORIFERACIÓN DE PLAGAS.</t>
  </si>
  <si>
    <t>CONTRATISTAS/CONVENIANTES</t>
  </si>
  <si>
    <t>TODAS LAS SEDES</t>
  </si>
  <si>
    <t>APOYO A LA SEGURIDAD FÍSICA DE LAS SEDES</t>
  </si>
  <si>
    <t>VIGILANCIA PRIVADA, SEGURIDAD FÍSICA, CONTROL DE INGRESO, REVISIÓN DE CUMPLIMIENTO DE DOCUMENTACIÓN, RONDAS DE SUPERVISIÓN</t>
  </si>
  <si>
    <t>POSTURAS PROLONGADAS O SOSTENIDAS DE FORMA BIPEDA</t>
  </si>
  <si>
    <t>PROGRAMA DE INDUCCIÓN EN SST
LINEAMIENTOS PARA LA CONTRATACIÓN</t>
  </si>
  <si>
    <t>LINEAMIENTOS PARA LA CONTRATACIÓN
REVISIÓN DE MEDIDAS DE SEGURIDAD</t>
  </si>
  <si>
    <t>CONTACTO CON ARMA DE FUEGO</t>
  </si>
  <si>
    <t xml:space="preserve">LESIONES, HERIDAS, MUERTE </t>
  </si>
  <si>
    <t>CERTIFICACIÓN POR ORGANISMOS ACREDITADOS PARA EL MANEJO DE ARMA</t>
  </si>
  <si>
    <t>LINEAMIENTOS PARA LA CONTRATACIÓN
REVISIÓN DE MEDIDAS DE SEGURIDAD
PLAN DE PREPARACIÓN; PREVENCIÓN Y RESPUESTA A EMERGENCIAS</t>
  </si>
  <si>
    <t>LINEAMIENTOS PARA LA CONTRATACIÓN</t>
  </si>
  <si>
    <t>LINEAMIENTOS PARA LA CONTRATACIÓN
REVISIÓN DE MEDIDAS DE SEGURIDAD
PLAN DE PREPARACIÓN; PREVENCIÓN Y RESPUESTA A EMERGENCIAS
PESV</t>
  </si>
  <si>
    <t xml:space="preserve">APOYO A LAS ACTIVIDADES ADMINISTRATIVAS Y CON VISITAS QUE IMPLIQUEN DESPLAZAMIENTO URBANO E INTERMUNICIPAL </t>
  </si>
  <si>
    <t>APOYO A LAS ACTIVIDADES ADMINISTRATIVAS Y CON VISITAS QUE IMPLIQUEN DESPLAZAMIENTO URBANO E INTERMUNICIPAL EN LA EJECUCÍON Y/O SEGUIMIENTO DE PROGRAMAS, PROYECTOS QUE REQUIERA LA CORPORACIÓN.</t>
  </si>
  <si>
    <t>TRANSITO (TRANSPORTE DE PERSONAS, PEATÓN)</t>
  </si>
  <si>
    <t>GOLPES, CONTUSIONES, HERIDAS, CHOQUES, MUERTE</t>
  </si>
  <si>
    <t>PROGRAMA DE INDUCCIÓN EN SST
LINEAMIENTOS PARA LA CONTRATACIÓN
PESV</t>
  </si>
  <si>
    <t>CONTRATISTAS DE OBRAS (CIVILES, PLOMERIA, ELÉCTRICOS, MANTENIMIENTO EN GENERAL)</t>
  </si>
  <si>
    <t>RADIACIONES NO IONIZANTES EXPOSICIÓN AL SOL</t>
  </si>
  <si>
    <t xml:space="preserve">MANEJO DE HERRAMIENTAS </t>
  </si>
  <si>
    <t>LINEAMIENTOS PARA LA CONTRATACIÓN
CONTROL DE PLAGAS</t>
  </si>
  <si>
    <t xml:space="preserve">CONTACTO ELECTRICO POR MANIPULACION DE CONEXONES Y REDES ELÉCTRICAS </t>
  </si>
  <si>
    <t>LINEAMIENTOS PARA LA CONTRATACIÓN
SUPERVISIÓN DE CONTRATOS</t>
  </si>
  <si>
    <t>TRABAJO DE ALTO RIESGO</t>
  </si>
  <si>
    <t>TRABAJO EN ALTURAS, ESPACIOS CONFINADOS, ENERGÍAS PELIGROSAS, SOLDADURA, MANEJO DE MAQUINARIA PESADA, IZAJE DE CARGA, ENTRE OTRAS</t>
  </si>
  <si>
    <t>GOLPES, CONTUSIONES, HERIDAS, QUEMADURAS, AMPUTACIONES, MUERTE</t>
  </si>
  <si>
    <t>CONDUCCIÓN DE VEHÍCULOS</t>
  </si>
  <si>
    <t>TODOS</t>
  </si>
  <si>
    <t>TODAS LAS ACTIVIDADES QUE IMPLIQUEN DESPLAZAMIENTO EN VEHÍCULO ENTRE SEDES E INTERMUNICIPALMENTE</t>
  </si>
  <si>
    <t>MUERTE</t>
  </si>
  <si>
    <t>RESOLUCIÓN 40595 DE 2022</t>
  </si>
  <si>
    <t>IMPLEMENTACIÓN DEL PESV
INTEGRACIÓN DEL PESV AL SGSST
DESARROLLAR PLANES DE FORMACIÓN PARA LA TEMÁTICA ASOCIADA</t>
  </si>
  <si>
    <t>Se reliza seguimiento al cumplimiento de actividades planificadas en el PESV</t>
  </si>
  <si>
    <t>REALIZAR SEGUIMIENTO AL PLAN DE MANTENIMIENTO DE INSTALACIONES</t>
  </si>
  <si>
    <t>DOTAR AL TRABAJADOR DE BATA</t>
  </si>
  <si>
    <t>SEÑALIZACION, PUNTOS DE DESINFECCIÓN
PROTOCOLO DE BIOSEGURIDAD</t>
  </si>
  <si>
    <t>REALIZAR ANALISIS ERGONOMICO DE PUESTO DE TRABAJO E IMPLEMENTAR PROGRAMA DE PAUSAS ACTIVAS
DISEÑAR UN PROGRAMA DE VIGILANCIA PARA DME</t>
  </si>
  <si>
    <t>FORMACION EN AUTOCUIDADO, CAIDAS DE NIVEL
DISEÑAR UN PROGRAMA DE CAÍDAS A NIVEL</t>
  </si>
  <si>
    <t>PLAN DE PREPARACIÓN, PREVENCIÓN Y RESPUESTA ANTE EMERGENCIAS
PON</t>
  </si>
  <si>
    <t>IMPLEMENTAR PPRE 
PROGRAMAR SIMULACROS</t>
  </si>
  <si>
    <t xml:space="preserve">FORMACION Y SUS CONSECUENCIAS SOBRE EL  RIESGO,(USO DE VIDEO TERMINALES) </t>
  </si>
  <si>
    <t>INSPECCIONES PLANEADAS</t>
  </si>
  <si>
    <t>COMITÉ DE CONVIVENCIA LABORAL
PVE - PSICOSOCIAL</t>
  </si>
  <si>
    <t>DOTAR DE EPP (ACORDE AL RESULTADO DEL PROGRAMA DE GESTIÓN PARA EL CONTROL DE SUSTANCIAS QUÍMICAS)</t>
  </si>
  <si>
    <t>DISEÑAR UN PROGRAMA DE GESTIÓN PARA EL CONTROL DE SUSTANCIAS QUÍMICAS (SGA)
CAPACITACION EN MANEJO DE SUSTANCIA QUIMICAS</t>
  </si>
  <si>
    <t>Codigo: 01-MT-001                       Versión: 02</t>
  </si>
  <si>
    <t>ÚLTIMA ACTUALIZACIÓN: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</si>
</sst>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\o\n\th\ d\,\ yyyy"/>
    <numFmt numFmtId="165" formatCode="#.00"/>
    <numFmt numFmtId="166" formatCode="#."/>
  </numFmts>
  <fonts count="18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1"/>
      <color indexed="8"/>
      <name val="Trebuchet MS"/>
      <family val="2"/>
    </font>
    <font>
      <b/>
      <sz val="11"/>
      <name val="Trebuchet MS"/>
      <family val="2"/>
    </font>
    <font>
      <b/>
      <sz val="28"/>
      <color theme="1"/>
      <name val="Trebuchet MS"/>
      <family val="2"/>
    </font>
    <font>
      <b/>
      <sz val="14"/>
      <color indexed="8"/>
      <name val="Trebuchet MS"/>
      <family val="2"/>
    </font>
    <font>
      <b/>
      <sz val="14"/>
      <color theme="1"/>
      <name val="Trebuchet MS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164" fontId="3" fillId="0" borderId="0">
      <protection locked="0"/>
    </xf>
    <xf numFmtId="165" fontId="3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0" fontId="2" fillId="5" borderId="0"/>
    <xf numFmtId="9" fontId="2" fillId="0" borderId="0" applyFont="0" applyFill="0" applyBorder="0" applyAlignment="0" applyProtection="0"/>
    <xf numFmtId="166" fontId="3" fillId="0" borderId="10">
      <protection locked="0"/>
    </xf>
  </cellStyleXfs>
  <cellXfs count="213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Fill="1" applyBorder="1" applyAlignment="1">
      <alignment vertical="center" textRotation="90" wrapText="1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7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left" vertical="center" wrapText="1"/>
      <protection hidden="1"/>
    </xf>
    <xf numFmtId="0" fontId="11" fillId="5" borderId="23" xfId="0" applyFont="1" applyFill="1" applyBorder="1" applyAlignment="1" applyProtection="1">
      <alignment horizontal="left" vertical="center" wrapText="1"/>
      <protection hidden="1"/>
    </xf>
    <xf numFmtId="0" fontId="11" fillId="5" borderId="24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5" fillId="9" borderId="27" xfId="0" applyFont="1" applyFill="1" applyBorder="1" applyAlignment="1">
      <alignment horizontal="center" vertical="center" wrapText="1" readingOrder="1"/>
    </xf>
    <xf numFmtId="0" fontId="15" fillId="9" borderId="2" xfId="0" applyFont="1" applyFill="1" applyBorder="1" applyAlignment="1">
      <alignment horizontal="center" vertical="center" wrapText="1" readingOrder="1"/>
    </xf>
    <xf numFmtId="0" fontId="16" fillId="10" borderId="29" xfId="0" applyFont="1" applyFill="1" applyBorder="1" applyAlignment="1">
      <alignment horizontal="center" vertical="center" wrapText="1" readingOrder="1"/>
    </xf>
    <xf numFmtId="0" fontId="17" fillId="10" borderId="1" xfId="0" applyFont="1" applyFill="1" applyBorder="1" applyAlignment="1">
      <alignment horizontal="justify" vertical="center" wrapText="1" readingOrder="1"/>
    </xf>
    <xf numFmtId="0" fontId="16" fillId="11" borderId="20" xfId="0" applyFont="1" applyFill="1" applyBorder="1" applyAlignment="1">
      <alignment horizontal="center" vertical="center" wrapText="1" readingOrder="1"/>
    </xf>
    <xf numFmtId="0" fontId="17" fillId="11" borderId="21" xfId="0" applyFont="1" applyFill="1" applyBorder="1" applyAlignment="1">
      <alignment horizontal="justify" vertical="center" wrapText="1" readingOrder="1"/>
    </xf>
    <xf numFmtId="0" fontId="15" fillId="9" borderId="27" xfId="0" applyFont="1" applyFill="1" applyBorder="1" applyAlignment="1">
      <alignment horizontal="center" vertical="top" wrapText="1" readingOrder="1"/>
    </xf>
    <xf numFmtId="0" fontId="15" fillId="9" borderId="2" xfId="0" applyFont="1" applyFill="1" applyBorder="1" applyAlignment="1">
      <alignment horizontal="center" vertical="top" wrapText="1" readingOrder="1"/>
    </xf>
    <xf numFmtId="0" fontId="17" fillId="10" borderId="29" xfId="0" applyFont="1" applyFill="1" applyBorder="1" applyAlignment="1">
      <alignment horizontal="center" vertical="center" wrapText="1" readingOrder="1"/>
    </xf>
    <xf numFmtId="0" fontId="17" fillId="10" borderId="1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center" vertical="center" wrapText="1" readingOrder="1"/>
    </xf>
    <xf numFmtId="0" fontId="17" fillId="11" borderId="1" xfId="0" applyFont="1" applyFill="1" applyBorder="1" applyAlignment="1">
      <alignment horizontal="center" vertical="center" wrapText="1" readingOrder="1"/>
    </xf>
    <xf numFmtId="0" fontId="17" fillId="11" borderId="20" xfId="0" applyFont="1" applyFill="1" applyBorder="1" applyAlignment="1">
      <alignment horizontal="center" vertical="center" wrapText="1" readingOrder="1"/>
    </xf>
    <xf numFmtId="0" fontId="17" fillId="11" borderId="21" xfId="0" applyFont="1" applyFill="1" applyBorder="1" applyAlignment="1">
      <alignment horizontal="center" vertical="center" wrapText="1" readingOrder="1"/>
    </xf>
    <xf numFmtId="0" fontId="17" fillId="10" borderId="1" xfId="0" applyFont="1" applyFill="1" applyBorder="1" applyAlignment="1">
      <alignment horizontal="center" vertical="top" wrapText="1" readingOrder="1"/>
    </xf>
    <xf numFmtId="0" fontId="17" fillId="10" borderId="32" xfId="0" applyFont="1" applyFill="1" applyBorder="1" applyAlignment="1">
      <alignment horizontal="center" vertical="top" wrapText="1" readingOrder="1"/>
    </xf>
    <xf numFmtId="0" fontId="17" fillId="11" borderId="1" xfId="0" applyFont="1" applyFill="1" applyBorder="1" applyAlignment="1">
      <alignment horizontal="center" vertical="top" wrapText="1" readingOrder="1"/>
    </xf>
    <xf numFmtId="0" fontId="17" fillId="8" borderId="1" xfId="0" applyFont="1" applyFill="1" applyBorder="1" applyAlignment="1">
      <alignment horizontal="left" vertical="top" wrapText="1" readingOrder="1"/>
    </xf>
    <xf numFmtId="0" fontId="17" fillId="12" borderId="1" xfId="0" applyFont="1" applyFill="1" applyBorder="1" applyAlignment="1">
      <alignment horizontal="left" vertical="top" wrapText="1" readingOrder="1"/>
    </xf>
    <xf numFmtId="0" fontId="17" fillId="12" borderId="32" xfId="0" applyFont="1" applyFill="1" applyBorder="1" applyAlignment="1">
      <alignment horizontal="left" vertical="top" wrapText="1" readingOrder="1"/>
    </xf>
    <xf numFmtId="0" fontId="17" fillId="6" borderId="32" xfId="0" applyFont="1" applyFill="1" applyBorder="1" applyAlignment="1">
      <alignment horizontal="left" vertical="top" wrapText="1" readingOrder="1"/>
    </xf>
    <xf numFmtId="0" fontId="17" fillId="11" borderId="21" xfId="0" applyFont="1" applyFill="1" applyBorder="1" applyAlignment="1">
      <alignment horizontal="center" vertical="top" wrapText="1" readingOrder="1"/>
    </xf>
    <xf numFmtId="0" fontId="17" fillId="6" borderId="21" xfId="0" applyFont="1" applyFill="1" applyBorder="1" applyAlignment="1">
      <alignment horizontal="left" vertical="top" wrapText="1" readingOrder="1"/>
    </xf>
    <xf numFmtId="0" fontId="17" fillId="13" borderId="21" xfId="0" applyFont="1" applyFill="1" applyBorder="1" applyAlignment="1">
      <alignment horizontal="left" vertical="top" wrapText="1" readingOrder="1"/>
    </xf>
    <xf numFmtId="0" fontId="17" fillId="13" borderId="33" xfId="0" applyFont="1" applyFill="1" applyBorder="1" applyAlignment="1">
      <alignment horizontal="left" vertical="top" wrapText="1" readingOrder="1"/>
    </xf>
    <xf numFmtId="0" fontId="17" fillId="11" borderId="29" xfId="0" applyFont="1" applyFill="1" applyBorder="1" applyAlignment="1">
      <alignment horizontal="left" vertical="center" wrapText="1" readingOrder="1"/>
    </xf>
    <xf numFmtId="0" fontId="17" fillId="10" borderId="29" xfId="0" applyFont="1" applyFill="1" applyBorder="1" applyAlignment="1">
      <alignment horizontal="left" vertical="center" wrapText="1" readingOrder="1"/>
    </xf>
    <xf numFmtId="0" fontId="17" fillId="10" borderId="20" xfId="0" applyFont="1" applyFill="1" applyBorder="1" applyAlignment="1">
      <alignment horizontal="left" vertical="center" wrapText="1" readingOrder="1"/>
    </xf>
    <xf numFmtId="0" fontId="17" fillId="10" borderId="21" xfId="0" applyFont="1" applyFill="1" applyBorder="1" applyAlignment="1">
      <alignment horizontal="center" vertical="center" wrapText="1" readingOrder="1"/>
    </xf>
    <xf numFmtId="16" fontId="17" fillId="10" borderId="1" xfId="0" applyNumberFormat="1" applyFont="1" applyFill="1" applyBorder="1" applyAlignment="1">
      <alignment horizontal="center" vertical="top" wrapText="1" readingOrder="1"/>
    </xf>
    <xf numFmtId="0" fontId="17" fillId="14" borderId="1" xfId="0" applyFont="1" applyFill="1" applyBorder="1" applyAlignment="1">
      <alignment horizontal="left" vertical="top" wrapText="1" readingOrder="1"/>
    </xf>
    <xf numFmtId="0" fontId="17" fillId="6" borderId="1" xfId="0" applyFont="1" applyFill="1" applyBorder="1" applyAlignment="1">
      <alignment horizontal="left" vertical="top" wrapText="1" readingOrder="1"/>
    </xf>
    <xf numFmtId="0" fontId="17" fillId="4" borderId="1" xfId="0" applyFont="1" applyFill="1" applyBorder="1" applyAlignment="1">
      <alignment horizontal="left" vertical="top" wrapText="1" readingOrder="1"/>
    </xf>
    <xf numFmtId="0" fontId="17" fillId="6" borderId="3" xfId="0" applyFont="1" applyFill="1" applyBorder="1" applyAlignment="1">
      <alignment horizontal="left" vertical="top" wrapText="1" readingOrder="1"/>
    </xf>
    <xf numFmtId="0" fontId="17" fillId="6" borderId="7" xfId="0" applyFont="1" applyFill="1" applyBorder="1" applyAlignment="1">
      <alignment horizontal="left" vertical="top" wrapText="1" readingOrder="1"/>
    </xf>
    <xf numFmtId="0" fontId="17" fillId="4" borderId="5" xfId="0" applyFont="1" applyFill="1" applyBorder="1" applyAlignment="1">
      <alignment horizontal="left" vertical="top" wrapText="1" readingOrder="1"/>
    </xf>
    <xf numFmtId="0" fontId="17" fillId="4" borderId="11" xfId="0" applyFont="1" applyFill="1" applyBorder="1" applyAlignment="1">
      <alignment horizontal="right" vertical="top" wrapText="1" readingOrder="1"/>
    </xf>
    <xf numFmtId="0" fontId="16" fillId="11" borderId="29" xfId="0" applyFont="1" applyFill="1" applyBorder="1" applyAlignment="1">
      <alignment horizontal="center" vertical="center" wrapText="1" readingOrder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left" vertical="center" wrapText="1"/>
      <protection hidden="1"/>
    </xf>
    <xf numFmtId="0" fontId="11" fillId="5" borderId="23" xfId="0" applyFont="1" applyFill="1" applyBorder="1" applyAlignment="1" applyProtection="1">
      <alignment horizontal="left" vertical="center" wrapText="1"/>
      <protection hidden="1"/>
    </xf>
    <xf numFmtId="0" fontId="11" fillId="5" borderId="24" xfId="0" applyFont="1" applyFill="1" applyBorder="1" applyAlignment="1" applyProtection="1">
      <alignment horizontal="left" vertical="center" wrapText="1"/>
      <protection hidden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2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5" borderId="20" xfId="0" applyFont="1" applyFill="1" applyBorder="1" applyAlignment="1" applyProtection="1">
      <alignment horizontal="left" vertical="center" wrapText="1"/>
      <protection hidden="1"/>
    </xf>
    <xf numFmtId="0" fontId="11" fillId="5" borderId="21" xfId="0" applyFont="1" applyFill="1" applyBorder="1" applyAlignment="1" applyProtection="1">
      <alignment horizontal="left" vertical="center" wrapText="1"/>
      <protection hidden="1"/>
    </xf>
    <xf numFmtId="0" fontId="11" fillId="5" borderId="22" xfId="0" applyFont="1" applyFill="1" applyBorder="1" applyAlignment="1" applyProtection="1">
      <alignment horizontal="left" vertical="center" wrapText="1"/>
      <protection hidden="1"/>
    </xf>
    <xf numFmtId="0" fontId="11" fillId="5" borderId="23" xfId="0" applyFont="1" applyFill="1" applyBorder="1" applyAlignment="1" applyProtection="1">
      <alignment horizontal="left" vertical="center" wrapText="1"/>
      <protection hidden="1"/>
    </xf>
    <xf numFmtId="0" fontId="11" fillId="5" borderId="24" xfId="0" applyFont="1" applyFill="1" applyBorder="1" applyAlignment="1" applyProtection="1">
      <alignment horizontal="left" vertical="center" wrapText="1"/>
      <protection hidden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textRotation="90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16" xfId="0" applyFont="1" applyFill="1" applyBorder="1" applyAlignment="1" applyProtection="1">
      <alignment horizontal="center" vertical="center" wrapText="1"/>
      <protection hidden="1"/>
    </xf>
    <xf numFmtId="0" fontId="8" fillId="5" borderId="25" xfId="0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7" fillId="6" borderId="11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7" borderId="3" xfId="0" applyFont="1" applyFill="1" applyBorder="1" applyAlignment="1">
      <alignment horizontal="center" vertical="center" textRotation="90" wrapText="1"/>
    </xf>
    <xf numFmtId="0" fontId="7" fillId="7" borderId="12" xfId="0" applyFont="1" applyFill="1" applyBorder="1" applyAlignment="1">
      <alignment horizontal="center" vertical="center" textRotation="90" wrapText="1"/>
    </xf>
    <xf numFmtId="0" fontId="7" fillId="7" borderId="11" xfId="0" applyFont="1" applyFill="1" applyBorder="1" applyAlignment="1">
      <alignment horizontal="center" vertical="center" textRotation="90" wrapText="1"/>
    </xf>
    <xf numFmtId="0" fontId="7" fillId="15" borderId="1" xfId="0" applyFont="1" applyFill="1" applyBorder="1" applyAlignment="1">
      <alignment horizontal="center" vertical="center" textRotation="90" wrapText="1"/>
    </xf>
    <xf numFmtId="0" fontId="17" fillId="10" borderId="1" xfId="0" applyFont="1" applyFill="1" applyBorder="1" applyAlignment="1">
      <alignment horizontal="left" vertical="top" wrapText="1" readingOrder="1"/>
    </xf>
    <xf numFmtId="0" fontId="17" fillId="10" borderId="32" xfId="0" applyFont="1" applyFill="1" applyBorder="1" applyAlignment="1">
      <alignment horizontal="left" vertical="top" wrapText="1" readingOrder="1"/>
    </xf>
    <xf numFmtId="0" fontId="17" fillId="11" borderId="7" xfId="0" applyFont="1" applyFill="1" applyBorder="1" applyAlignment="1">
      <alignment horizontal="left" vertical="center" wrapText="1" readingOrder="1"/>
    </xf>
    <xf numFmtId="0" fontId="17" fillId="11" borderId="30" xfId="0" applyFont="1" applyFill="1" applyBorder="1" applyAlignment="1">
      <alignment horizontal="left" vertical="center" wrapText="1" readingOrder="1"/>
    </xf>
    <xf numFmtId="0" fontId="17" fillId="11" borderId="21" xfId="0" applyFont="1" applyFill="1" applyBorder="1" applyAlignment="1">
      <alignment horizontal="left" vertical="top" wrapText="1" readingOrder="1"/>
    </xf>
    <xf numFmtId="0" fontId="17" fillId="11" borderId="33" xfId="0" applyFont="1" applyFill="1" applyBorder="1" applyAlignment="1">
      <alignment horizontal="left" vertical="top" wrapText="1" readingOrder="1"/>
    </xf>
    <xf numFmtId="0" fontId="15" fillId="9" borderId="2" xfId="0" applyFont="1" applyFill="1" applyBorder="1" applyAlignment="1">
      <alignment horizontal="center" vertical="center" wrapText="1" readingOrder="1"/>
    </xf>
    <xf numFmtId="0" fontId="15" fillId="9" borderId="28" xfId="0" applyFont="1" applyFill="1" applyBorder="1" applyAlignment="1">
      <alignment horizontal="center" vertical="center" wrapText="1" readingOrder="1"/>
    </xf>
    <xf numFmtId="0" fontId="17" fillId="11" borderId="1" xfId="0" applyFont="1" applyFill="1" applyBorder="1" applyAlignment="1">
      <alignment horizontal="left" vertical="top" wrapText="1" readingOrder="1"/>
    </xf>
    <xf numFmtId="0" fontId="17" fillId="11" borderId="32" xfId="0" applyFont="1" applyFill="1" applyBorder="1" applyAlignment="1">
      <alignment horizontal="left" vertical="top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25" xfId="0" applyFont="1" applyFill="1" applyBorder="1" applyAlignment="1">
      <alignment horizontal="center" vertical="center" wrapText="1" readingOrder="1"/>
    </xf>
    <xf numFmtId="0" fontId="13" fillId="8" borderId="0" xfId="0" applyFont="1" applyFill="1" applyAlignment="1">
      <alignment horizontal="center" wrapText="1"/>
    </xf>
    <xf numFmtId="0" fontId="17" fillId="10" borderId="1" xfId="0" applyFont="1" applyFill="1" applyBorder="1" applyAlignment="1">
      <alignment horizontal="left" vertical="center" wrapText="1" readingOrder="1"/>
    </xf>
    <xf numFmtId="0" fontId="17" fillId="10" borderId="32" xfId="0" applyFont="1" applyFill="1" applyBorder="1" applyAlignment="1">
      <alignment horizontal="left" vertical="center" wrapText="1" readingOrder="1"/>
    </xf>
    <xf numFmtId="0" fontId="17" fillId="11" borderId="1" xfId="0" applyFont="1" applyFill="1" applyBorder="1" applyAlignment="1">
      <alignment horizontal="left" vertical="center" wrapText="1" readingOrder="1"/>
    </xf>
    <xf numFmtId="0" fontId="17" fillId="11" borderId="32" xfId="0" applyFont="1" applyFill="1" applyBorder="1" applyAlignment="1">
      <alignment horizontal="left" vertical="center" wrapText="1" readingOrder="1"/>
    </xf>
    <xf numFmtId="0" fontId="17" fillId="10" borderId="21" xfId="0" applyFont="1" applyFill="1" applyBorder="1" applyAlignment="1">
      <alignment horizontal="left" vertical="center" wrapText="1" readingOrder="1"/>
    </xf>
    <xf numFmtId="0" fontId="17" fillId="10" borderId="33" xfId="0" applyFont="1" applyFill="1" applyBorder="1" applyAlignment="1">
      <alignment horizontal="left" vertical="center" wrapText="1" readingOrder="1"/>
    </xf>
    <xf numFmtId="0" fontId="15" fillId="9" borderId="1" xfId="0" applyFont="1" applyFill="1" applyBorder="1" applyAlignment="1">
      <alignment horizontal="center" vertical="top" wrapText="1" readingOrder="1"/>
    </xf>
    <xf numFmtId="0" fontId="17" fillId="11" borderId="1" xfId="0" applyFont="1" applyFill="1" applyBorder="1" applyAlignment="1">
      <alignment horizontal="center" vertical="top" wrapText="1" readingOrder="1"/>
    </xf>
    <xf numFmtId="0" fontId="17" fillId="10" borderId="1" xfId="0" applyFont="1" applyFill="1" applyBorder="1" applyAlignment="1">
      <alignment horizontal="center" vertical="top" wrapText="1" readingOrder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5" xfId="0" applyFont="1" applyFill="1" applyBorder="1" applyAlignment="1">
      <alignment horizontal="center" vertical="center" wrapText="1" readingOrder="1"/>
    </xf>
    <xf numFmtId="0" fontId="17" fillId="11" borderId="3" xfId="0" applyFont="1" applyFill="1" applyBorder="1" applyAlignment="1">
      <alignment horizontal="center" vertical="center" wrapText="1" readingOrder="1"/>
    </xf>
    <xf numFmtId="0" fontId="17" fillId="11" borderId="11" xfId="0" applyFont="1" applyFill="1" applyBorder="1" applyAlignment="1">
      <alignment horizontal="center" vertical="center" wrapText="1" readingOrder="1"/>
    </xf>
    <xf numFmtId="0" fontId="15" fillId="9" borderId="36" xfId="0" applyFont="1" applyFill="1" applyBorder="1" applyAlignment="1">
      <alignment horizontal="center" vertical="center" wrapText="1" readingOrder="1"/>
    </xf>
    <xf numFmtId="0" fontId="15" fillId="9" borderId="35" xfId="0" applyFont="1" applyFill="1" applyBorder="1" applyAlignment="1">
      <alignment horizontal="center" vertical="center" wrapText="1" readingOrder="1"/>
    </xf>
    <xf numFmtId="0" fontId="15" fillId="9" borderId="37" xfId="0" applyFont="1" applyFill="1" applyBorder="1" applyAlignment="1">
      <alignment horizontal="center" vertical="center" wrapText="1" readingOrder="1"/>
    </xf>
    <xf numFmtId="0" fontId="15" fillId="9" borderId="11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10" borderId="7" xfId="0" applyFont="1" applyFill="1" applyBorder="1" applyAlignment="1">
      <alignment horizontal="center" vertical="center" wrapText="1" readingOrder="1"/>
    </xf>
    <xf numFmtId="0" fontId="17" fillId="10" borderId="6" xfId="0" applyFont="1" applyFill="1" applyBorder="1" applyAlignment="1">
      <alignment horizontal="center" vertical="center" wrapText="1" readingOrder="1"/>
    </xf>
    <xf numFmtId="0" fontId="17" fillId="10" borderId="30" xfId="0" applyFont="1" applyFill="1" applyBorder="1" applyAlignment="1">
      <alignment horizontal="center" vertical="center" wrapText="1" readingOrder="1"/>
    </xf>
    <xf numFmtId="0" fontId="15" fillId="9" borderId="2" xfId="0" applyFont="1" applyFill="1" applyBorder="1" applyAlignment="1">
      <alignment horizontal="center" vertical="top" wrapText="1" readingOrder="1"/>
    </xf>
    <xf numFmtId="0" fontId="15" fillId="9" borderId="28" xfId="0" applyFont="1" applyFill="1" applyBorder="1" applyAlignment="1">
      <alignment horizontal="center" vertical="top" wrapText="1" readingOrder="1"/>
    </xf>
    <xf numFmtId="0" fontId="13" fillId="8" borderId="26" xfId="0" applyFont="1" applyFill="1" applyBorder="1" applyAlignment="1">
      <alignment horizontal="center" wrapText="1"/>
    </xf>
    <xf numFmtId="0" fontId="17" fillId="11" borderId="21" xfId="0" applyFont="1" applyFill="1" applyBorder="1" applyAlignment="1">
      <alignment horizontal="left" vertical="center" wrapText="1" readingOrder="1"/>
    </xf>
    <xf numFmtId="0" fontId="17" fillId="11" borderId="33" xfId="0" applyFont="1" applyFill="1" applyBorder="1" applyAlignment="1">
      <alignment horizontal="left" vertical="center" wrapText="1" readingOrder="1"/>
    </xf>
    <xf numFmtId="0" fontId="15" fillId="9" borderId="27" xfId="0" applyFont="1" applyFill="1" applyBorder="1" applyAlignment="1">
      <alignment horizontal="center" vertical="center" wrapText="1" readingOrder="1"/>
    </xf>
    <xf numFmtId="0" fontId="15" fillId="9" borderId="29" xfId="0" applyFont="1" applyFill="1" applyBorder="1" applyAlignment="1">
      <alignment horizontal="center" vertical="center" wrapText="1" readingOrder="1"/>
    </xf>
    <xf numFmtId="0" fontId="15" fillId="9" borderId="1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left" vertical="center" wrapText="1" readingOrder="1"/>
    </xf>
    <xf numFmtId="0" fontId="17" fillId="11" borderId="20" xfId="0" applyFont="1" applyFill="1" applyBorder="1" applyAlignment="1">
      <alignment horizontal="left" vertical="center" wrapText="1" readingOrder="1"/>
    </xf>
    <xf numFmtId="0" fontId="13" fillId="8" borderId="26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7" fillId="10" borderId="7" xfId="0" applyFont="1" applyFill="1" applyBorder="1" applyAlignment="1">
      <alignment horizontal="left" vertical="center" wrapText="1" readingOrder="1"/>
    </xf>
    <xf numFmtId="0" fontId="17" fillId="10" borderId="5" xfId="0" applyFont="1" applyFill="1" applyBorder="1" applyAlignment="1">
      <alignment horizontal="left" vertical="center" wrapText="1" readingOrder="1"/>
    </xf>
    <xf numFmtId="0" fontId="17" fillId="10" borderId="30" xfId="0" applyFont="1" applyFill="1" applyBorder="1" applyAlignment="1">
      <alignment horizontal="left" vertical="center" wrapText="1" readingOrder="1"/>
    </xf>
    <xf numFmtId="0" fontId="17" fillId="11" borderId="22" xfId="0" applyFont="1" applyFill="1" applyBorder="1" applyAlignment="1">
      <alignment horizontal="left" vertical="center" wrapText="1" readingOrder="1"/>
    </xf>
    <xf numFmtId="0" fontId="17" fillId="11" borderId="24" xfId="0" applyFont="1" applyFill="1" applyBorder="1" applyAlignment="1">
      <alignment horizontal="left" vertical="center" wrapText="1" readingOrder="1"/>
    </xf>
    <xf numFmtId="0" fontId="17" fillId="11" borderId="31" xfId="0" applyFont="1" applyFill="1" applyBorder="1" applyAlignment="1">
      <alignment horizontal="left" vertical="center" wrapText="1" readingOrder="1"/>
    </xf>
    <xf numFmtId="0" fontId="10" fillId="0" borderId="3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6"/>
    <cellStyle name="Normal_Panorama riesgos Coveñas  OCTUBRE 31 -1800" xfId="1"/>
    <cellStyle name="Porcentaje 2" xfId="7"/>
    <cellStyle name="Total 2" xfId="8"/>
  </cellStyles>
  <dxfs count="207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  <dxf>
      <font>
        <b/>
        <i val="0"/>
        <strike val="0"/>
        <u/>
        <color theme="0"/>
        <name val="Cambria"/>
        <scheme val="none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0</xdr:row>
      <xdr:rowOff>1</xdr:rowOff>
    </xdr:from>
    <xdr:to>
      <xdr:col>5</xdr:col>
      <xdr:colOff>301626</xdr:colOff>
      <xdr:row>0</xdr:row>
      <xdr:rowOff>1635125</xdr:rowOff>
    </xdr:to>
    <xdr:pic>
      <xdr:nvPicPr>
        <xdr:cNvPr id="3" name="2 Imagen" descr="20120412_logo_CV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1" y="1"/>
          <a:ext cx="3200400" cy="163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0</xdr:row>
      <xdr:rowOff>1</xdr:rowOff>
    </xdr:from>
    <xdr:to>
      <xdr:col>5</xdr:col>
      <xdr:colOff>301626</xdr:colOff>
      <xdr:row>0</xdr:row>
      <xdr:rowOff>1635125</xdr:rowOff>
    </xdr:to>
    <xdr:pic>
      <xdr:nvPicPr>
        <xdr:cNvPr id="2" name="2 Imagen" descr="20120412_logo_CVS.jpg">
          <a:extLst>
            <a:ext uri="{FF2B5EF4-FFF2-40B4-BE49-F238E27FC236}">
              <a16:creationId xmlns:a16="http://schemas.microsoft.com/office/drawing/2014/main" id="{B4F073B2-4927-A94E-BFE3-B0525F4CD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1" y="1"/>
          <a:ext cx="3705225" cy="1635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0</xdr:row>
      <xdr:rowOff>1</xdr:rowOff>
    </xdr:from>
    <xdr:to>
      <xdr:col>5</xdr:col>
      <xdr:colOff>301626</xdr:colOff>
      <xdr:row>0</xdr:row>
      <xdr:rowOff>1635125</xdr:rowOff>
    </xdr:to>
    <xdr:pic>
      <xdr:nvPicPr>
        <xdr:cNvPr id="2" name="2 Imagen" descr="20120412_logo_CVS.jpg">
          <a:extLst>
            <a:ext uri="{FF2B5EF4-FFF2-40B4-BE49-F238E27FC236}">
              <a16:creationId xmlns:a16="http://schemas.microsoft.com/office/drawing/2014/main" id="{496F1490-6995-B847-958C-A5E2C56A5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1" y="1"/>
          <a:ext cx="3705225" cy="1635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0</xdr:row>
      <xdr:rowOff>1</xdr:rowOff>
    </xdr:from>
    <xdr:to>
      <xdr:col>5</xdr:col>
      <xdr:colOff>301626</xdr:colOff>
      <xdr:row>0</xdr:row>
      <xdr:rowOff>1635125</xdr:rowOff>
    </xdr:to>
    <xdr:pic>
      <xdr:nvPicPr>
        <xdr:cNvPr id="2" name="2 Imagen" descr="20120412_logo_CVS.jpg">
          <a:extLst>
            <a:ext uri="{FF2B5EF4-FFF2-40B4-BE49-F238E27FC236}">
              <a16:creationId xmlns:a16="http://schemas.microsoft.com/office/drawing/2014/main" id="{A40D89C2-C633-0544-BE04-FB884287C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1" y="1"/>
          <a:ext cx="3705225" cy="16351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0</xdr:row>
      <xdr:rowOff>1</xdr:rowOff>
    </xdr:from>
    <xdr:to>
      <xdr:col>5</xdr:col>
      <xdr:colOff>301626</xdr:colOff>
      <xdr:row>0</xdr:row>
      <xdr:rowOff>1635125</xdr:rowOff>
    </xdr:to>
    <xdr:pic>
      <xdr:nvPicPr>
        <xdr:cNvPr id="2" name="2 Imagen" descr="20120412_logo_CV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101" y="1"/>
          <a:ext cx="3368675" cy="1635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rporacioncvs-my.sharepoint.com/Users/oscarportacio/Google%20Drive/SISTEMA%20DE%20GESTIO&#769;N%20SST/SEGURIDAD%20INDUTRIAL%20RIO%20SG-SST/MATRIZ%20DE%20PELIGROS/Panorama%20de%20Factores%20de%20Riesgos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PELIGROS"/>
      <sheetName val="MATRIZ DE RIESGOS"/>
      <sheetName val="NIVELES DE VALORACIÓN"/>
      <sheetName val="JERARQUIA DE CONTROLES"/>
      <sheetName val="LISTAS DESPLEGABLES"/>
    </sheetNames>
    <sheetDataSet>
      <sheetData sheetId="0" refreshError="1"/>
      <sheetData sheetId="1" refreshError="1"/>
      <sheetData sheetId="2"/>
      <sheetData sheetId="3" refreshError="1"/>
      <sheetData sheetId="4">
        <row r="3">
          <cell r="B3" t="str">
            <v>Si</v>
          </cell>
          <cell r="C3" t="str">
            <v>Físico</v>
          </cell>
          <cell r="D3">
            <v>10</v>
          </cell>
          <cell r="E3">
            <v>4</v>
          </cell>
          <cell r="F3">
            <v>10</v>
          </cell>
        </row>
        <row r="4">
          <cell r="B4" t="str">
            <v>No</v>
          </cell>
          <cell r="C4" t="str">
            <v>Químico</v>
          </cell>
          <cell r="D4">
            <v>6</v>
          </cell>
          <cell r="E4">
            <v>3</v>
          </cell>
          <cell r="F4">
            <v>25</v>
          </cell>
        </row>
        <row r="5">
          <cell r="C5" t="str">
            <v>Mecanico</v>
          </cell>
          <cell r="D5">
            <v>2</v>
          </cell>
          <cell r="E5">
            <v>2</v>
          </cell>
          <cell r="F5">
            <v>60</v>
          </cell>
        </row>
        <row r="6">
          <cell r="C6" t="str">
            <v>Psicosocial</v>
          </cell>
          <cell r="D6">
            <v>0</v>
          </cell>
          <cell r="E6">
            <v>1</v>
          </cell>
          <cell r="F6">
            <v>100</v>
          </cell>
        </row>
        <row r="7">
          <cell r="C7" t="str">
            <v>Público</v>
          </cell>
        </row>
        <row r="8">
          <cell r="C8" t="str">
            <v>Locativo</v>
          </cell>
        </row>
        <row r="9">
          <cell r="C9" t="str">
            <v>Biológico</v>
          </cell>
        </row>
        <row r="10">
          <cell r="C10" t="str">
            <v>Ergonomico/Biomecanico</v>
          </cell>
        </row>
        <row r="11">
          <cell r="C11" t="str">
            <v>Eléctrico</v>
          </cell>
        </row>
        <row r="12">
          <cell r="C12" t="str">
            <v>Condiciones de Seguridad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I152"/>
  <sheetViews>
    <sheetView tabSelected="1" view="pageBreakPreview" zoomScale="40" zoomScaleNormal="30" zoomScaleSheetLayoutView="40" workbookViewId="0">
      <selection activeCell="Z5" sqref="Z5"/>
    </sheetView>
  </sheetViews>
  <sheetFormatPr baseColWidth="10" defaultColWidth="11.42578125" defaultRowHeight="16.5" x14ac:dyDescent="0.3"/>
  <cols>
    <col min="1" max="1" width="10" style="2" customWidth="1"/>
    <col min="2" max="2" width="11.42578125" style="2"/>
    <col min="3" max="3" width="13" style="2" customWidth="1"/>
    <col min="4" max="4" width="16.7109375" style="2" customWidth="1"/>
    <col min="5" max="5" width="11.42578125" style="23"/>
    <col min="6" max="6" width="24.28515625" style="2" customWidth="1"/>
    <col min="7" max="7" width="21" style="2" customWidth="1"/>
    <col min="8" max="8" width="24.28515625" style="2" customWidth="1"/>
    <col min="9" max="10" width="16.42578125" style="2" customWidth="1"/>
    <col min="11" max="11" width="16.7109375" style="2" customWidth="1"/>
    <col min="12" max="14" width="11.42578125" style="2" bestFit="1" customWidth="1"/>
    <col min="15" max="15" width="11.42578125" style="2"/>
    <col min="16" max="16" width="11.42578125" style="2" bestFit="1" customWidth="1"/>
    <col min="17" max="17" width="14.42578125" style="2" bestFit="1" customWidth="1"/>
    <col min="18" max="18" width="11.42578125" style="2"/>
    <col min="19" max="19" width="16.42578125" style="2" customWidth="1"/>
    <col min="20" max="21" width="11.42578125" style="2" bestFit="1" customWidth="1"/>
    <col min="22" max="22" width="19" style="2" customWidth="1"/>
    <col min="23" max="23" width="14.140625" style="2" customWidth="1"/>
    <col min="24" max="24" width="13.42578125" style="2" customWidth="1"/>
    <col min="25" max="25" width="12" style="2" customWidth="1"/>
    <col min="26" max="26" width="14.28515625" style="2" customWidth="1"/>
    <col min="27" max="27" width="24" style="2" customWidth="1"/>
    <col min="28" max="28" width="18.85546875" style="2" customWidth="1"/>
    <col min="29" max="29" width="18.140625" style="2" customWidth="1"/>
    <col min="30" max="30" width="18.85546875" style="2" customWidth="1"/>
    <col min="31" max="16384" width="11.42578125" style="2"/>
  </cols>
  <sheetData>
    <row r="1" spans="1:35" ht="137.25" customHeight="1" thickBot="1" x14ac:dyDescent="0.35">
      <c r="A1" s="116"/>
      <c r="B1" s="117"/>
      <c r="C1" s="117"/>
      <c r="D1" s="117"/>
      <c r="E1" s="117"/>
      <c r="F1" s="117"/>
      <c r="G1" s="206" t="s">
        <v>208</v>
      </c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8" t="s">
        <v>477</v>
      </c>
      <c r="AB1" s="208"/>
      <c r="AC1" s="208"/>
      <c r="AD1" s="209"/>
      <c r="AE1" s="1"/>
      <c r="AF1" s="1"/>
      <c r="AG1" s="1"/>
      <c r="AH1" s="1"/>
      <c r="AI1" s="1"/>
    </row>
    <row r="2" spans="1:35" ht="39.950000000000003" customHeight="1" x14ac:dyDescent="0.3">
      <c r="A2" s="210" t="s">
        <v>478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2"/>
      <c r="AE2" s="1"/>
      <c r="AF2" s="1"/>
      <c r="AG2" s="1"/>
      <c r="AH2" s="1"/>
      <c r="AI2" s="1"/>
    </row>
    <row r="3" spans="1:35" ht="33" x14ac:dyDescent="0.3">
      <c r="A3" s="128" t="s">
        <v>73</v>
      </c>
      <c r="B3" s="130" t="s">
        <v>72</v>
      </c>
      <c r="C3" s="130" t="s">
        <v>71</v>
      </c>
      <c r="D3" s="130" t="s">
        <v>70</v>
      </c>
      <c r="E3" s="132" t="s">
        <v>69</v>
      </c>
      <c r="F3" s="132" t="s">
        <v>68</v>
      </c>
      <c r="G3" s="132"/>
      <c r="H3" s="130" t="s">
        <v>67</v>
      </c>
      <c r="I3" s="132" t="s">
        <v>66</v>
      </c>
      <c r="J3" s="132"/>
      <c r="K3" s="132"/>
      <c r="L3" s="132" t="s">
        <v>65</v>
      </c>
      <c r="M3" s="132"/>
      <c r="N3" s="132"/>
      <c r="O3" s="132"/>
      <c r="P3" s="132"/>
      <c r="Q3" s="132"/>
      <c r="R3" s="132"/>
      <c r="S3" s="3" t="s">
        <v>64</v>
      </c>
      <c r="T3" s="134" t="s">
        <v>63</v>
      </c>
      <c r="U3" s="135"/>
      <c r="V3" s="135"/>
      <c r="W3" s="136"/>
      <c r="X3" s="132" t="s">
        <v>62</v>
      </c>
      <c r="Y3" s="137"/>
      <c r="Z3" s="137"/>
      <c r="AA3" s="137"/>
      <c r="AB3" s="137"/>
      <c r="AC3" s="126" t="s">
        <v>61</v>
      </c>
      <c r="AD3" s="126" t="s">
        <v>60</v>
      </c>
      <c r="AE3" s="1"/>
      <c r="AF3" s="1"/>
      <c r="AG3" s="1"/>
      <c r="AH3" s="1"/>
      <c r="AI3" s="1"/>
    </row>
    <row r="4" spans="1:35" ht="143.25" thickBot="1" x14ac:dyDescent="0.35">
      <c r="A4" s="129"/>
      <c r="B4" s="131"/>
      <c r="C4" s="131"/>
      <c r="D4" s="131"/>
      <c r="E4" s="133"/>
      <c r="F4" s="4" t="s">
        <v>59</v>
      </c>
      <c r="G4" s="4" t="s">
        <v>58</v>
      </c>
      <c r="H4" s="131"/>
      <c r="I4" s="4" t="s">
        <v>57</v>
      </c>
      <c r="J4" s="4" t="s">
        <v>56</v>
      </c>
      <c r="K4" s="4" t="s">
        <v>55</v>
      </c>
      <c r="L4" s="5" t="s">
        <v>54</v>
      </c>
      <c r="M4" s="5" t="s">
        <v>53</v>
      </c>
      <c r="N4" s="5" t="s">
        <v>52</v>
      </c>
      <c r="O4" s="5" t="s">
        <v>51</v>
      </c>
      <c r="P4" s="5" t="s">
        <v>50</v>
      </c>
      <c r="Q4" s="5" t="s">
        <v>49</v>
      </c>
      <c r="R4" s="5" t="s">
        <v>48</v>
      </c>
      <c r="S4" s="5" t="s">
        <v>47</v>
      </c>
      <c r="T4" s="5" t="s">
        <v>46</v>
      </c>
      <c r="U4" s="5" t="s">
        <v>45</v>
      </c>
      <c r="V4" s="5" t="s">
        <v>44</v>
      </c>
      <c r="W4" s="5" t="s">
        <v>43</v>
      </c>
      <c r="X4" s="5" t="s">
        <v>42</v>
      </c>
      <c r="Y4" s="5" t="s">
        <v>41</v>
      </c>
      <c r="Z4" s="5" t="s">
        <v>40</v>
      </c>
      <c r="AA4" s="5" t="s">
        <v>39</v>
      </c>
      <c r="AB4" s="5" t="s">
        <v>38</v>
      </c>
      <c r="AC4" s="127"/>
      <c r="AD4" s="127"/>
      <c r="AE4" s="1"/>
      <c r="AF4" s="1"/>
      <c r="AG4" s="1"/>
      <c r="AH4" s="1"/>
      <c r="AI4" s="1"/>
    </row>
    <row r="5" spans="1:35" ht="269.25" customHeight="1" thickBot="1" x14ac:dyDescent="0.35">
      <c r="A5" s="105" t="s">
        <v>133</v>
      </c>
      <c r="B5" s="145" t="s">
        <v>168</v>
      </c>
      <c r="C5" s="105" t="s">
        <v>169</v>
      </c>
      <c r="D5" s="105" t="s">
        <v>169</v>
      </c>
      <c r="E5" s="6" t="s">
        <v>6</v>
      </c>
      <c r="F5" s="6" t="s">
        <v>37</v>
      </c>
      <c r="G5" s="6" t="s">
        <v>32</v>
      </c>
      <c r="H5" s="7" t="s">
        <v>36</v>
      </c>
      <c r="I5" s="8" t="s">
        <v>2</v>
      </c>
      <c r="J5" s="8" t="s">
        <v>2</v>
      </c>
      <c r="K5" s="9" t="s">
        <v>238</v>
      </c>
      <c r="L5" s="13">
        <v>2</v>
      </c>
      <c r="M5" s="13">
        <v>3</v>
      </c>
      <c r="N5" s="13">
        <f t="shared" ref="N5:N13" si="0">L5*M5</f>
        <v>6</v>
      </c>
      <c r="O5" s="24" t="str">
        <f t="shared" ref="O5:O13" si="1">IF(N5&lt;2,"O",IF(N5&lt;=4,"(B)",IF(N5&lt;=8,"(M)",IF(N5&lt;=20,"(A)","(MA)"))))</f>
        <v>(M)</v>
      </c>
      <c r="P5" s="13">
        <v>10</v>
      </c>
      <c r="Q5" s="24">
        <f t="shared" ref="Q5:Q13" si="2">P5*N5</f>
        <v>60</v>
      </c>
      <c r="R5" s="24" t="str">
        <f t="shared" ref="R5:R13" si="3">IF(Q5&lt;20,"O",IF(Q5&lt;=20,"IV",IF(Q5&lt;=120,"III",IF(Q5&lt;=500,"II","I"))))</f>
        <v>III</v>
      </c>
      <c r="S5" s="25" t="str">
        <f t="shared" ref="S5:S13" si="4">IF(R5="I","No aceptable",IF(R5="II","N0 Aceptable con Control Especifico",IF(R5=0,"","Aceptable")))</f>
        <v>Aceptable</v>
      </c>
      <c r="T5" s="13">
        <v>3</v>
      </c>
      <c r="U5" s="13">
        <v>8</v>
      </c>
      <c r="V5" s="14" t="s">
        <v>35</v>
      </c>
      <c r="W5" s="14" t="s">
        <v>202</v>
      </c>
      <c r="X5" s="13"/>
      <c r="Y5" s="13"/>
      <c r="Z5" s="13"/>
      <c r="AA5" s="13" t="s">
        <v>468</v>
      </c>
      <c r="AB5" s="13"/>
      <c r="AC5" s="13" t="s">
        <v>234</v>
      </c>
      <c r="AD5" s="13" t="s">
        <v>239</v>
      </c>
      <c r="AE5" s="1"/>
      <c r="AF5" s="1"/>
      <c r="AG5" s="1"/>
      <c r="AH5" s="1"/>
      <c r="AI5" s="1"/>
    </row>
    <row r="6" spans="1:35" ht="148.5" customHeight="1" thickBot="1" x14ac:dyDescent="0.35">
      <c r="A6" s="106"/>
      <c r="B6" s="146"/>
      <c r="C6" s="106"/>
      <c r="D6" s="106"/>
      <c r="E6" s="10" t="s">
        <v>6</v>
      </c>
      <c r="F6" s="6" t="s">
        <v>33</v>
      </c>
      <c r="G6" s="11" t="s">
        <v>32</v>
      </c>
      <c r="H6" s="7" t="s">
        <v>31</v>
      </c>
      <c r="I6" s="11" t="s">
        <v>2</v>
      </c>
      <c r="J6" s="11" t="s">
        <v>2</v>
      </c>
      <c r="K6" s="11" t="s">
        <v>2</v>
      </c>
      <c r="L6" s="13">
        <v>2</v>
      </c>
      <c r="M6" s="13">
        <v>3</v>
      </c>
      <c r="N6" s="13">
        <f t="shared" si="0"/>
        <v>6</v>
      </c>
      <c r="O6" s="24" t="str">
        <f t="shared" si="1"/>
        <v>(M)</v>
      </c>
      <c r="P6" s="13">
        <v>10</v>
      </c>
      <c r="Q6" s="24">
        <f t="shared" si="2"/>
        <v>60</v>
      </c>
      <c r="R6" s="24" t="str">
        <f t="shared" si="3"/>
        <v>III</v>
      </c>
      <c r="S6" s="25" t="str">
        <f t="shared" si="4"/>
        <v>Aceptable</v>
      </c>
      <c r="T6" s="13">
        <v>3</v>
      </c>
      <c r="U6" s="13">
        <v>8</v>
      </c>
      <c r="V6" s="14" t="s">
        <v>30</v>
      </c>
      <c r="W6" s="14" t="s">
        <v>203</v>
      </c>
      <c r="X6" s="13"/>
      <c r="Y6" s="13"/>
      <c r="Z6" s="13"/>
      <c r="AA6" s="13" t="s">
        <v>468</v>
      </c>
      <c r="AB6" s="13"/>
      <c r="AC6" s="26" t="s">
        <v>235</v>
      </c>
      <c r="AD6" s="13"/>
      <c r="AE6" s="1"/>
      <c r="AF6" s="1"/>
      <c r="AG6" s="1"/>
      <c r="AH6" s="1"/>
      <c r="AI6" s="1"/>
    </row>
    <row r="7" spans="1:35" ht="142.5" customHeight="1" x14ac:dyDescent="0.3">
      <c r="A7" s="107"/>
      <c r="B7" s="146"/>
      <c r="C7" s="106"/>
      <c r="D7" s="106"/>
      <c r="E7" s="10" t="s">
        <v>6</v>
      </c>
      <c r="F7" s="12" t="s">
        <v>29</v>
      </c>
      <c r="G7" s="13" t="s">
        <v>28</v>
      </c>
      <c r="H7" s="14" t="s">
        <v>27</v>
      </c>
      <c r="I7" s="11" t="s">
        <v>2</v>
      </c>
      <c r="J7" s="11" t="s">
        <v>2</v>
      </c>
      <c r="K7" s="11" t="s">
        <v>2</v>
      </c>
      <c r="L7" s="27">
        <v>2</v>
      </c>
      <c r="M7" s="27">
        <v>3</v>
      </c>
      <c r="N7" s="27">
        <f t="shared" si="0"/>
        <v>6</v>
      </c>
      <c r="O7" s="24" t="str">
        <f t="shared" si="1"/>
        <v>(M)</v>
      </c>
      <c r="P7" s="27">
        <v>10</v>
      </c>
      <c r="Q7" s="24">
        <f t="shared" si="2"/>
        <v>60</v>
      </c>
      <c r="R7" s="24" t="str">
        <f t="shared" si="3"/>
        <v>III</v>
      </c>
      <c r="S7" s="25" t="str">
        <f t="shared" si="4"/>
        <v>Aceptable</v>
      </c>
      <c r="T7" s="27">
        <v>3</v>
      </c>
      <c r="U7" s="27">
        <v>6</v>
      </c>
      <c r="V7" s="14" t="s">
        <v>26</v>
      </c>
      <c r="W7" s="14" t="s">
        <v>204</v>
      </c>
      <c r="X7" s="28"/>
      <c r="Y7" s="28"/>
      <c r="Z7" s="29"/>
      <c r="AA7" s="13" t="s">
        <v>472</v>
      </c>
      <c r="AB7" s="29"/>
      <c r="AC7" s="30"/>
      <c r="AD7" s="31"/>
      <c r="AE7" s="1"/>
      <c r="AF7" s="1"/>
      <c r="AG7" s="1"/>
      <c r="AH7" s="1"/>
      <c r="AI7" s="1"/>
    </row>
    <row r="8" spans="1:35" ht="138.75" customHeight="1" thickBot="1" x14ac:dyDescent="0.35">
      <c r="A8" s="105" t="s">
        <v>7</v>
      </c>
      <c r="B8" s="146"/>
      <c r="C8" s="106"/>
      <c r="D8" s="106"/>
      <c r="E8" s="10"/>
      <c r="F8" s="6" t="s">
        <v>139</v>
      </c>
      <c r="G8" s="6" t="s">
        <v>12</v>
      </c>
      <c r="H8" s="7" t="s">
        <v>23</v>
      </c>
      <c r="I8" s="11" t="s">
        <v>2</v>
      </c>
      <c r="J8" s="11" t="s">
        <v>22</v>
      </c>
      <c r="K8" s="11" t="s">
        <v>2</v>
      </c>
      <c r="L8" s="31">
        <v>2</v>
      </c>
      <c r="M8" s="31">
        <v>3</v>
      </c>
      <c r="N8" s="13">
        <f t="shared" si="0"/>
        <v>6</v>
      </c>
      <c r="O8" s="27" t="str">
        <f t="shared" si="1"/>
        <v>(M)</v>
      </c>
      <c r="P8" s="32">
        <v>25</v>
      </c>
      <c r="Q8" s="27">
        <f t="shared" si="2"/>
        <v>150</v>
      </c>
      <c r="R8" s="27" t="str">
        <f t="shared" si="3"/>
        <v>II</v>
      </c>
      <c r="S8" s="33" t="str">
        <f t="shared" si="4"/>
        <v>N0 Aceptable con Control Especifico</v>
      </c>
      <c r="T8" s="31">
        <v>3</v>
      </c>
      <c r="U8" s="31">
        <v>4</v>
      </c>
      <c r="V8" s="31" t="s">
        <v>21</v>
      </c>
      <c r="W8" s="31" t="s">
        <v>204</v>
      </c>
      <c r="X8" s="31"/>
      <c r="Y8" s="31"/>
      <c r="Z8" s="31" t="s">
        <v>219</v>
      </c>
      <c r="AA8" s="31" t="s">
        <v>469</v>
      </c>
      <c r="AB8" s="31"/>
      <c r="AC8" s="31" t="s">
        <v>233</v>
      </c>
      <c r="AD8" s="31" t="s">
        <v>240</v>
      </c>
      <c r="AE8" s="1"/>
      <c r="AF8" s="1"/>
      <c r="AG8" s="1"/>
      <c r="AH8" s="1"/>
      <c r="AI8" s="1"/>
    </row>
    <row r="9" spans="1:35" ht="193.5" customHeight="1" thickBot="1" x14ac:dyDescent="0.35">
      <c r="A9" s="106"/>
      <c r="B9" s="146"/>
      <c r="C9" s="106"/>
      <c r="D9" s="106"/>
      <c r="E9" s="10"/>
      <c r="F9" s="6" t="s">
        <v>19</v>
      </c>
      <c r="G9" s="11" t="s">
        <v>18</v>
      </c>
      <c r="H9" s="7" t="s">
        <v>17</v>
      </c>
      <c r="I9" s="11" t="s">
        <v>2</v>
      </c>
      <c r="J9" s="11" t="s">
        <v>2</v>
      </c>
      <c r="K9" s="11" t="s">
        <v>220</v>
      </c>
      <c r="L9" s="31">
        <v>2</v>
      </c>
      <c r="M9" s="31">
        <v>4</v>
      </c>
      <c r="N9" s="13">
        <f t="shared" si="0"/>
        <v>8</v>
      </c>
      <c r="O9" s="24" t="str">
        <f t="shared" si="1"/>
        <v>(M)</v>
      </c>
      <c r="P9" s="32">
        <v>10</v>
      </c>
      <c r="Q9" s="24">
        <f t="shared" si="2"/>
        <v>80</v>
      </c>
      <c r="R9" s="24" t="str">
        <f t="shared" si="3"/>
        <v>III</v>
      </c>
      <c r="S9" s="25" t="str">
        <f t="shared" si="4"/>
        <v>Aceptable</v>
      </c>
      <c r="T9" s="31">
        <v>1</v>
      </c>
      <c r="U9" s="31">
        <v>8</v>
      </c>
      <c r="V9" s="31" t="s">
        <v>16</v>
      </c>
      <c r="W9" s="31" t="s">
        <v>15</v>
      </c>
      <c r="X9" s="31"/>
      <c r="Y9" s="31"/>
      <c r="Z9" s="31"/>
      <c r="AA9" s="31" t="s">
        <v>14</v>
      </c>
      <c r="AB9" s="31" t="s">
        <v>466</v>
      </c>
      <c r="AC9" s="31" t="s">
        <v>465</v>
      </c>
      <c r="AD9" s="31"/>
      <c r="AE9" s="1"/>
      <c r="AF9" s="1"/>
      <c r="AG9" s="1"/>
      <c r="AH9" s="1"/>
      <c r="AI9" s="1"/>
    </row>
    <row r="10" spans="1:35" ht="162" customHeight="1" x14ac:dyDescent="0.3">
      <c r="A10" s="107"/>
      <c r="B10" s="146"/>
      <c r="C10" s="106"/>
      <c r="D10" s="106"/>
      <c r="E10" s="10" t="s">
        <v>6</v>
      </c>
      <c r="F10" s="6" t="s">
        <v>13</v>
      </c>
      <c r="G10" s="6" t="s">
        <v>12</v>
      </c>
      <c r="H10" s="7" t="s">
        <v>11</v>
      </c>
      <c r="I10" s="11" t="s">
        <v>2</v>
      </c>
      <c r="J10" s="11" t="s">
        <v>470</v>
      </c>
      <c r="K10" s="11" t="s">
        <v>2</v>
      </c>
      <c r="L10" s="31">
        <v>2</v>
      </c>
      <c r="M10" s="31">
        <v>2</v>
      </c>
      <c r="N10" s="13">
        <f t="shared" si="0"/>
        <v>4</v>
      </c>
      <c r="O10" s="24" t="str">
        <f t="shared" si="1"/>
        <v>(B)</v>
      </c>
      <c r="P10" s="32">
        <v>25</v>
      </c>
      <c r="Q10" s="24">
        <f t="shared" si="2"/>
        <v>100</v>
      </c>
      <c r="R10" s="24" t="str">
        <f t="shared" si="3"/>
        <v>III</v>
      </c>
      <c r="S10" s="25" t="str">
        <f t="shared" si="4"/>
        <v>Aceptable</v>
      </c>
      <c r="T10" s="31">
        <v>1</v>
      </c>
      <c r="U10" s="31">
        <v>8</v>
      </c>
      <c r="V10" s="31" t="s">
        <v>9</v>
      </c>
      <c r="W10" s="31" t="s">
        <v>204</v>
      </c>
      <c r="X10" s="31"/>
      <c r="Y10" s="31"/>
      <c r="Z10" s="31"/>
      <c r="AA10" s="31" t="s">
        <v>471</v>
      </c>
      <c r="AB10" s="31"/>
      <c r="AC10" s="31" t="s">
        <v>242</v>
      </c>
      <c r="AD10" s="31"/>
      <c r="AE10" s="1"/>
      <c r="AF10" s="1"/>
      <c r="AG10" s="1"/>
      <c r="AH10" s="1"/>
      <c r="AI10" s="1"/>
    </row>
    <row r="11" spans="1:35" ht="148.5" customHeight="1" thickBot="1" x14ac:dyDescent="0.35">
      <c r="A11" s="105" t="s">
        <v>133</v>
      </c>
      <c r="B11" s="146"/>
      <c r="C11" s="106"/>
      <c r="D11" s="106"/>
      <c r="E11" s="10" t="s">
        <v>6</v>
      </c>
      <c r="F11" s="6" t="s">
        <v>141</v>
      </c>
      <c r="G11" s="6" t="s">
        <v>95</v>
      </c>
      <c r="H11" s="6" t="s">
        <v>94</v>
      </c>
      <c r="I11" s="6" t="s">
        <v>2</v>
      </c>
      <c r="J11" s="6" t="s">
        <v>75</v>
      </c>
      <c r="K11" s="6" t="s">
        <v>75</v>
      </c>
      <c r="L11" s="13">
        <v>2</v>
      </c>
      <c r="M11" s="13">
        <v>2</v>
      </c>
      <c r="N11" s="13">
        <f t="shared" si="0"/>
        <v>4</v>
      </c>
      <c r="O11" s="27" t="str">
        <f t="shared" si="1"/>
        <v>(B)</v>
      </c>
      <c r="P11" s="13">
        <v>25</v>
      </c>
      <c r="Q11" s="27">
        <f t="shared" si="2"/>
        <v>100</v>
      </c>
      <c r="R11" s="27" t="str">
        <f t="shared" si="3"/>
        <v>III</v>
      </c>
      <c r="S11" s="33" t="str">
        <f t="shared" si="4"/>
        <v>Aceptable</v>
      </c>
      <c r="T11" s="13">
        <v>3</v>
      </c>
      <c r="U11" s="13">
        <v>8</v>
      </c>
      <c r="V11" s="14" t="s">
        <v>93</v>
      </c>
      <c r="W11" s="14" t="s">
        <v>92</v>
      </c>
      <c r="X11" s="13"/>
      <c r="Y11" s="13"/>
      <c r="Z11" s="13" t="s">
        <v>91</v>
      </c>
      <c r="AA11" s="13" t="s">
        <v>221</v>
      </c>
      <c r="AB11" s="31"/>
      <c r="AC11" s="31" t="s">
        <v>243</v>
      </c>
      <c r="AD11" s="31"/>
      <c r="AE11" s="1"/>
      <c r="AF11" s="1"/>
      <c r="AG11" s="1"/>
      <c r="AH11" s="1"/>
      <c r="AI11" s="1"/>
    </row>
    <row r="12" spans="1:35" ht="168" customHeight="1" x14ac:dyDescent="0.3">
      <c r="A12" s="106"/>
      <c r="B12" s="146"/>
      <c r="C12" s="106"/>
      <c r="D12" s="106"/>
      <c r="E12" s="11" t="s">
        <v>6</v>
      </c>
      <c r="F12" s="6" t="s">
        <v>143</v>
      </c>
      <c r="G12" s="6" t="s">
        <v>89</v>
      </c>
      <c r="H12" s="7" t="s">
        <v>88</v>
      </c>
      <c r="I12" s="8" t="s">
        <v>2</v>
      </c>
      <c r="J12" s="8" t="s">
        <v>2</v>
      </c>
      <c r="K12" s="8" t="s">
        <v>2</v>
      </c>
      <c r="L12" s="31">
        <v>2</v>
      </c>
      <c r="M12" s="31">
        <v>2</v>
      </c>
      <c r="N12" s="13">
        <f t="shared" si="0"/>
        <v>4</v>
      </c>
      <c r="O12" s="24" t="str">
        <f t="shared" si="1"/>
        <v>(B)</v>
      </c>
      <c r="P12" s="32">
        <v>60</v>
      </c>
      <c r="Q12" s="24">
        <f t="shared" si="2"/>
        <v>240</v>
      </c>
      <c r="R12" s="24" t="str">
        <f t="shared" si="3"/>
        <v>II</v>
      </c>
      <c r="S12" s="25" t="str">
        <f t="shared" si="4"/>
        <v>N0 Aceptable con Control Especifico</v>
      </c>
      <c r="T12" s="31">
        <v>3</v>
      </c>
      <c r="U12" s="31">
        <v>8</v>
      </c>
      <c r="V12" s="31" t="s">
        <v>87</v>
      </c>
      <c r="W12" s="31" t="s">
        <v>204</v>
      </c>
      <c r="X12" s="31"/>
      <c r="Y12" s="31"/>
      <c r="Z12" s="31"/>
      <c r="AA12" s="31" t="s">
        <v>86</v>
      </c>
      <c r="AB12" s="31"/>
      <c r="AC12" s="31" t="s">
        <v>243</v>
      </c>
      <c r="AD12" s="31"/>
      <c r="AE12" s="1"/>
      <c r="AF12" s="1"/>
      <c r="AG12" s="1"/>
      <c r="AH12" s="1"/>
      <c r="AI12" s="1"/>
    </row>
    <row r="13" spans="1:35" ht="106.5" customHeight="1" x14ac:dyDescent="0.3">
      <c r="A13" s="106"/>
      <c r="B13" s="146"/>
      <c r="C13" s="106"/>
      <c r="D13" s="106"/>
      <c r="E13" s="10" t="s">
        <v>6</v>
      </c>
      <c r="F13" s="6" t="s">
        <v>5</v>
      </c>
      <c r="G13" s="6" t="s">
        <v>4</v>
      </c>
      <c r="H13" s="7" t="s">
        <v>3</v>
      </c>
      <c r="I13" s="8" t="s">
        <v>2</v>
      </c>
      <c r="J13" s="9" t="s">
        <v>474</v>
      </c>
      <c r="K13" s="8" t="s">
        <v>2</v>
      </c>
      <c r="L13" s="31">
        <v>2</v>
      </c>
      <c r="M13" s="31">
        <v>3</v>
      </c>
      <c r="N13" s="13">
        <f t="shared" si="0"/>
        <v>6</v>
      </c>
      <c r="O13" s="27" t="str">
        <f t="shared" si="1"/>
        <v>(M)</v>
      </c>
      <c r="P13" s="32">
        <v>10</v>
      </c>
      <c r="Q13" s="27">
        <f t="shared" si="2"/>
        <v>60</v>
      </c>
      <c r="R13" s="27" t="str">
        <f t="shared" si="3"/>
        <v>III</v>
      </c>
      <c r="S13" s="33" t="str">
        <f t="shared" si="4"/>
        <v>Aceptable</v>
      </c>
      <c r="T13" s="31">
        <v>1</v>
      </c>
      <c r="U13" s="31">
        <v>8</v>
      </c>
      <c r="V13" s="31" t="s">
        <v>1</v>
      </c>
      <c r="W13" s="31" t="s">
        <v>206</v>
      </c>
      <c r="X13" s="31"/>
      <c r="Y13" s="31"/>
      <c r="Z13" s="31"/>
      <c r="AA13" s="31" t="s">
        <v>0</v>
      </c>
      <c r="AB13" s="31"/>
      <c r="AC13" s="34"/>
      <c r="AD13" s="15"/>
      <c r="AE13" s="1"/>
      <c r="AF13" s="1"/>
      <c r="AG13" s="1"/>
      <c r="AH13" s="1"/>
      <c r="AI13" s="1"/>
    </row>
    <row r="14" spans="1:35" ht="138" customHeight="1" x14ac:dyDescent="0.3">
      <c r="A14" s="106"/>
      <c r="B14" s="146"/>
      <c r="C14" s="106"/>
      <c r="D14" s="106"/>
      <c r="E14" s="148"/>
      <c r="F14" s="6" t="s">
        <v>13</v>
      </c>
      <c r="G14" s="6" t="s">
        <v>12</v>
      </c>
      <c r="H14" s="7" t="s">
        <v>11</v>
      </c>
      <c r="I14" s="11" t="s">
        <v>2</v>
      </c>
      <c r="J14" s="11" t="s">
        <v>470</v>
      </c>
      <c r="K14" s="11" t="s">
        <v>2</v>
      </c>
      <c r="L14" s="31">
        <v>2</v>
      </c>
      <c r="M14" s="31">
        <v>2</v>
      </c>
      <c r="N14" s="13">
        <f t="shared" ref="N14:N45" si="5">L14*M14</f>
        <v>4</v>
      </c>
      <c r="O14" s="27" t="str">
        <f t="shared" ref="O14:O84" si="6">IF(N14&lt;2,"O",IF(N14&lt;=4,"(B)",IF(N14&lt;=8,"(M)",IF(N14&lt;=20,"(A)","(MA)"))))</f>
        <v>(B)</v>
      </c>
      <c r="P14" s="32">
        <v>25</v>
      </c>
      <c r="Q14" s="27">
        <f t="shared" ref="Q14:Q84" si="7">P14*N14</f>
        <v>100</v>
      </c>
      <c r="R14" s="27" t="str">
        <f t="shared" ref="R14:R84" si="8">IF(Q14&lt;20,"O",IF(Q14&lt;=20,"IV",IF(Q14&lt;=120,"III",IF(Q14&lt;=500,"II","I"))))</f>
        <v>III</v>
      </c>
      <c r="S14" s="33" t="str">
        <f t="shared" ref="S14:S84" si="9">IF(R14="I","No aceptable",IF(R14="II","N0 Aceptable con Control Especifico",IF(R14=0,"","Aceptable")))</f>
        <v>Aceptable</v>
      </c>
      <c r="T14" s="31">
        <v>1</v>
      </c>
      <c r="U14" s="31">
        <v>8</v>
      </c>
      <c r="V14" s="31" t="s">
        <v>21</v>
      </c>
      <c r="W14" s="31" t="s">
        <v>204</v>
      </c>
      <c r="X14" s="31"/>
      <c r="Y14" s="31"/>
      <c r="Z14" s="31"/>
      <c r="AA14" s="31" t="s">
        <v>471</v>
      </c>
      <c r="AB14" s="31"/>
      <c r="AC14" s="31" t="s">
        <v>242</v>
      </c>
      <c r="AD14" s="31"/>
      <c r="AE14" s="1"/>
      <c r="AF14" s="1"/>
      <c r="AG14" s="1"/>
      <c r="AH14" s="1"/>
      <c r="AI14" s="1"/>
    </row>
    <row r="15" spans="1:35" ht="138" customHeight="1" thickBot="1" x14ac:dyDescent="0.35">
      <c r="A15" s="107"/>
      <c r="B15" s="147"/>
      <c r="C15" s="107"/>
      <c r="D15" s="107"/>
      <c r="E15" s="149"/>
      <c r="F15" s="42" t="s">
        <v>228</v>
      </c>
      <c r="G15" s="42" t="s">
        <v>18</v>
      </c>
      <c r="H15" s="7" t="s">
        <v>229</v>
      </c>
      <c r="I15" s="11" t="s">
        <v>2</v>
      </c>
      <c r="J15" s="11" t="s">
        <v>467</v>
      </c>
      <c r="K15" s="11" t="s">
        <v>244</v>
      </c>
      <c r="L15" s="31">
        <v>2</v>
      </c>
      <c r="M15" s="31">
        <v>2</v>
      </c>
      <c r="N15" s="13">
        <f>L15*M15</f>
        <v>4</v>
      </c>
      <c r="O15" s="27" t="str">
        <f t="shared" ref="O15" si="10">IF(N15&lt;2,"O",IF(N15&lt;=4,"(B)",IF(N15&lt;=8,"(M)",IF(N15&lt;=20,"(A)","(MA)"))))</f>
        <v>(B)</v>
      </c>
      <c r="P15" s="32">
        <v>25</v>
      </c>
      <c r="Q15" s="27">
        <f t="shared" si="7"/>
        <v>100</v>
      </c>
      <c r="R15" s="27" t="str">
        <f t="shared" si="8"/>
        <v>III</v>
      </c>
      <c r="S15" s="33" t="str">
        <f t="shared" si="9"/>
        <v>Aceptable</v>
      </c>
      <c r="T15" s="31">
        <v>2</v>
      </c>
      <c r="U15" s="31">
        <v>4</v>
      </c>
      <c r="V15" s="31" t="s">
        <v>246</v>
      </c>
      <c r="W15" s="31" t="s">
        <v>232</v>
      </c>
      <c r="X15" s="31"/>
      <c r="Y15" s="31"/>
      <c r="Z15" s="31"/>
      <c r="AA15" s="31" t="s">
        <v>230</v>
      </c>
      <c r="AB15" s="31" t="s">
        <v>247</v>
      </c>
      <c r="AC15" s="31" t="s">
        <v>231</v>
      </c>
      <c r="AD15" s="31" t="s">
        <v>248</v>
      </c>
      <c r="AE15" s="1"/>
      <c r="AF15" s="1"/>
      <c r="AG15" s="1"/>
      <c r="AH15" s="1"/>
      <c r="AI15" s="1"/>
    </row>
    <row r="16" spans="1:35" ht="106.5" customHeight="1" thickBot="1" x14ac:dyDescent="0.35">
      <c r="A16" s="105" t="s">
        <v>133</v>
      </c>
      <c r="B16" s="150" t="s">
        <v>165</v>
      </c>
      <c r="C16" s="105" t="s">
        <v>166</v>
      </c>
      <c r="D16" s="105" t="s">
        <v>167</v>
      </c>
      <c r="E16" s="112" t="s">
        <v>6</v>
      </c>
      <c r="F16" s="6" t="s">
        <v>37</v>
      </c>
      <c r="G16" s="6" t="s">
        <v>32</v>
      </c>
      <c r="H16" s="7" t="s">
        <v>36</v>
      </c>
      <c r="I16" s="8" t="s">
        <v>2</v>
      </c>
      <c r="J16" s="8" t="s">
        <v>2</v>
      </c>
      <c r="K16" s="8" t="s">
        <v>249</v>
      </c>
      <c r="L16" s="13">
        <v>2</v>
      </c>
      <c r="M16" s="13">
        <v>2</v>
      </c>
      <c r="N16" s="13">
        <f t="shared" si="5"/>
        <v>4</v>
      </c>
      <c r="O16" s="24" t="str">
        <f t="shared" si="6"/>
        <v>(B)</v>
      </c>
      <c r="P16" s="13">
        <v>25</v>
      </c>
      <c r="Q16" s="24">
        <f t="shared" si="7"/>
        <v>100</v>
      </c>
      <c r="R16" s="24" t="str">
        <f t="shared" si="8"/>
        <v>III</v>
      </c>
      <c r="S16" s="25" t="str">
        <f t="shared" si="9"/>
        <v>Aceptable</v>
      </c>
      <c r="T16" s="13">
        <v>7</v>
      </c>
      <c r="U16" s="13">
        <v>8</v>
      </c>
      <c r="V16" s="14" t="s">
        <v>35</v>
      </c>
      <c r="W16" s="14" t="s">
        <v>204</v>
      </c>
      <c r="X16" s="13"/>
      <c r="Y16" s="13"/>
      <c r="Z16" s="13"/>
      <c r="AA16" s="13" t="s">
        <v>468</v>
      </c>
      <c r="AB16" s="13"/>
      <c r="AC16" s="26" t="s">
        <v>250</v>
      </c>
      <c r="AD16" s="13"/>
      <c r="AE16" s="1"/>
      <c r="AF16" s="1"/>
      <c r="AG16" s="1"/>
      <c r="AH16" s="1"/>
      <c r="AI16" s="1"/>
    </row>
    <row r="17" spans="1:35" ht="147" customHeight="1" thickBot="1" x14ac:dyDescent="0.35">
      <c r="A17" s="106"/>
      <c r="B17" s="151"/>
      <c r="C17" s="106"/>
      <c r="D17" s="106"/>
      <c r="E17" s="113"/>
      <c r="F17" s="6" t="s">
        <v>33</v>
      </c>
      <c r="G17" s="11" t="s">
        <v>32</v>
      </c>
      <c r="H17" s="7" t="s">
        <v>31</v>
      </c>
      <c r="I17" s="11" t="s">
        <v>2</v>
      </c>
      <c r="J17" s="11" t="s">
        <v>2</v>
      </c>
      <c r="K17" s="11" t="s">
        <v>252</v>
      </c>
      <c r="L17" s="13">
        <v>2</v>
      </c>
      <c r="M17" s="13">
        <v>3</v>
      </c>
      <c r="N17" s="13">
        <f t="shared" si="5"/>
        <v>6</v>
      </c>
      <c r="O17" s="24" t="str">
        <f t="shared" si="6"/>
        <v>(M)</v>
      </c>
      <c r="P17" s="13">
        <v>25</v>
      </c>
      <c r="Q17" s="24">
        <f t="shared" si="7"/>
        <v>150</v>
      </c>
      <c r="R17" s="24" t="str">
        <f t="shared" si="8"/>
        <v>II</v>
      </c>
      <c r="S17" s="25" t="str">
        <f t="shared" si="9"/>
        <v>N0 Aceptable con Control Especifico</v>
      </c>
      <c r="T17" s="13">
        <v>1</v>
      </c>
      <c r="U17" s="13">
        <v>8</v>
      </c>
      <c r="V17" s="14" t="s">
        <v>30</v>
      </c>
      <c r="W17" s="14"/>
      <c r="X17" s="13"/>
      <c r="Y17" s="13"/>
      <c r="Z17" s="13"/>
      <c r="AA17" s="13" t="s">
        <v>468</v>
      </c>
      <c r="AB17" s="13"/>
      <c r="AC17" s="26" t="s">
        <v>250</v>
      </c>
      <c r="AD17" s="13"/>
      <c r="AE17" s="1"/>
      <c r="AF17" s="1"/>
      <c r="AG17" s="1"/>
      <c r="AH17" s="1"/>
      <c r="AI17" s="1"/>
    </row>
    <row r="18" spans="1:35" ht="88.5" customHeight="1" x14ac:dyDescent="0.3">
      <c r="A18" s="106"/>
      <c r="B18" s="151"/>
      <c r="C18" s="106"/>
      <c r="D18" s="106"/>
      <c r="E18" s="113"/>
      <c r="F18" s="12" t="s">
        <v>29</v>
      </c>
      <c r="G18" s="13" t="s">
        <v>28</v>
      </c>
      <c r="H18" s="14" t="s">
        <v>27</v>
      </c>
      <c r="I18" s="11" t="s">
        <v>2</v>
      </c>
      <c r="J18" s="11" t="s">
        <v>2</v>
      </c>
      <c r="K18" s="11" t="s">
        <v>2</v>
      </c>
      <c r="L18" s="27">
        <v>2</v>
      </c>
      <c r="M18" s="27">
        <v>3</v>
      </c>
      <c r="N18" s="27">
        <f t="shared" si="5"/>
        <v>6</v>
      </c>
      <c r="O18" s="24" t="str">
        <f t="shared" si="6"/>
        <v>(M)</v>
      </c>
      <c r="P18" s="27">
        <v>10</v>
      </c>
      <c r="Q18" s="24">
        <f t="shared" si="7"/>
        <v>60</v>
      </c>
      <c r="R18" s="24" t="str">
        <f t="shared" si="8"/>
        <v>III</v>
      </c>
      <c r="S18" s="25" t="str">
        <f>IF(R18="I","No aceptable",IF(R18="II","N0 Aceptable con Control Especifico",IF(R18=0,"","Aceptable")))</f>
        <v>Aceptable</v>
      </c>
      <c r="T18" s="27">
        <v>1</v>
      </c>
      <c r="U18" s="27">
        <v>6</v>
      </c>
      <c r="V18" s="14" t="s">
        <v>26</v>
      </c>
      <c r="W18" s="14" t="s">
        <v>204</v>
      </c>
      <c r="X18" s="28"/>
      <c r="Y18" s="28"/>
      <c r="Z18" s="29"/>
      <c r="AA18" s="13" t="s">
        <v>472</v>
      </c>
      <c r="AB18" s="29"/>
      <c r="AC18" s="30"/>
      <c r="AD18" s="31"/>
      <c r="AE18" s="1"/>
      <c r="AF18" s="1"/>
      <c r="AG18" s="1"/>
      <c r="AH18" s="1"/>
      <c r="AI18" s="1"/>
    </row>
    <row r="19" spans="1:35" ht="93.75" customHeight="1" thickBot="1" x14ac:dyDescent="0.35">
      <c r="A19" s="106"/>
      <c r="B19" s="151"/>
      <c r="C19" s="106"/>
      <c r="D19" s="106"/>
      <c r="E19" s="113"/>
      <c r="F19" s="6" t="s">
        <v>139</v>
      </c>
      <c r="G19" s="6" t="s">
        <v>12</v>
      </c>
      <c r="H19" s="7" t="s">
        <v>23</v>
      </c>
      <c r="I19" s="11" t="s">
        <v>2</v>
      </c>
      <c r="J19" s="11" t="s">
        <v>22</v>
      </c>
      <c r="K19" s="11" t="s">
        <v>2</v>
      </c>
      <c r="L19" s="31">
        <v>1</v>
      </c>
      <c r="M19" s="31">
        <v>3</v>
      </c>
      <c r="N19" s="13">
        <f t="shared" si="5"/>
        <v>3</v>
      </c>
      <c r="O19" s="27" t="str">
        <f t="shared" si="6"/>
        <v>(B)</v>
      </c>
      <c r="P19" s="32">
        <v>25</v>
      </c>
      <c r="Q19" s="27">
        <f t="shared" si="7"/>
        <v>75</v>
      </c>
      <c r="R19" s="27" t="str">
        <f t="shared" si="8"/>
        <v>III</v>
      </c>
      <c r="S19" s="33" t="str">
        <f t="shared" si="9"/>
        <v>Aceptable</v>
      </c>
      <c r="T19" s="31">
        <v>1</v>
      </c>
      <c r="U19" s="31">
        <v>4</v>
      </c>
      <c r="V19" s="31" t="s">
        <v>21</v>
      </c>
      <c r="W19" s="31" t="s">
        <v>204</v>
      </c>
      <c r="X19" s="31"/>
      <c r="Y19" s="31"/>
      <c r="Z19" s="31"/>
      <c r="AA19" s="31" t="s">
        <v>469</v>
      </c>
      <c r="AB19" s="31"/>
      <c r="AC19" s="31" t="s">
        <v>233</v>
      </c>
      <c r="AD19" s="31"/>
      <c r="AE19" s="1"/>
      <c r="AF19" s="1"/>
      <c r="AG19" s="1"/>
      <c r="AH19" s="1"/>
      <c r="AI19" s="1"/>
    </row>
    <row r="20" spans="1:35" ht="120" customHeight="1" thickBot="1" x14ac:dyDescent="0.35">
      <c r="A20" s="106"/>
      <c r="B20" s="151"/>
      <c r="C20" s="106"/>
      <c r="D20" s="106"/>
      <c r="E20" s="113"/>
      <c r="F20" s="6" t="s">
        <v>200</v>
      </c>
      <c r="G20" s="101" t="s">
        <v>18</v>
      </c>
      <c r="H20" s="7" t="s">
        <v>126</v>
      </c>
      <c r="I20" s="11" t="s">
        <v>2</v>
      </c>
      <c r="J20" s="11" t="s">
        <v>218</v>
      </c>
      <c r="K20" s="11" t="s">
        <v>2</v>
      </c>
      <c r="L20" s="31">
        <v>2</v>
      </c>
      <c r="M20" s="31">
        <v>2</v>
      </c>
      <c r="N20" s="13">
        <f t="shared" ref="N20" si="11">L20*M20</f>
        <v>4</v>
      </c>
      <c r="O20" s="27" t="str">
        <f t="shared" ref="O20" si="12">IF(N20&lt;2,"O",IF(N20&lt;=4,"(B)",IF(N20&lt;=8,"(M)",IF(N20&lt;=20,"(A)","(MA)"))))</f>
        <v>(B)</v>
      </c>
      <c r="P20" s="32">
        <v>25</v>
      </c>
      <c r="Q20" s="27">
        <f t="shared" ref="Q20" si="13">P20*N20</f>
        <v>100</v>
      </c>
      <c r="R20" s="27" t="str">
        <f t="shared" ref="R20" si="14">IF(Q20&lt;20,"O",IF(Q20&lt;=20,"IV",IF(Q20&lt;=120,"III",IF(Q20&lt;=500,"II","I"))))</f>
        <v>III</v>
      </c>
      <c r="S20" s="25" t="str">
        <f t="shared" ref="S20" si="15">IF(R20="I","No aceptable",IF(R20="II","N0 Aceptable con Control Especifico",IF(R20=0,"","Aceptable")))</f>
        <v>Aceptable</v>
      </c>
      <c r="T20" s="31">
        <v>1</v>
      </c>
      <c r="U20" s="31">
        <v>8</v>
      </c>
      <c r="V20" s="31" t="s">
        <v>16</v>
      </c>
      <c r="W20" s="31" t="s">
        <v>15</v>
      </c>
      <c r="X20" s="31"/>
      <c r="Y20" s="31"/>
      <c r="Z20" s="31"/>
      <c r="AA20" s="31" t="s">
        <v>14</v>
      </c>
      <c r="AB20" s="31"/>
      <c r="AC20" s="31" t="s">
        <v>253</v>
      </c>
      <c r="AD20" s="31"/>
      <c r="AE20" s="1"/>
      <c r="AF20" s="1"/>
      <c r="AG20" s="1"/>
      <c r="AH20" s="1"/>
      <c r="AI20" s="1"/>
    </row>
    <row r="21" spans="1:35" ht="129.75" customHeight="1" thickBot="1" x14ac:dyDescent="0.35">
      <c r="A21" s="106"/>
      <c r="B21" s="151"/>
      <c r="C21" s="106"/>
      <c r="D21" s="106"/>
      <c r="E21" s="113"/>
      <c r="F21" s="6" t="s">
        <v>19</v>
      </c>
      <c r="G21" s="102"/>
      <c r="H21" s="7" t="s">
        <v>17</v>
      </c>
      <c r="I21" s="11" t="s">
        <v>2</v>
      </c>
      <c r="J21" s="11" t="s">
        <v>2</v>
      </c>
      <c r="K21" s="11" t="s">
        <v>2</v>
      </c>
      <c r="L21" s="31">
        <v>2</v>
      </c>
      <c r="M21" s="31">
        <v>4</v>
      </c>
      <c r="N21" s="13">
        <f t="shared" si="5"/>
        <v>8</v>
      </c>
      <c r="O21" s="24" t="str">
        <f t="shared" si="6"/>
        <v>(M)</v>
      </c>
      <c r="P21" s="32">
        <v>10</v>
      </c>
      <c r="Q21" s="24">
        <f t="shared" si="7"/>
        <v>80</v>
      </c>
      <c r="R21" s="24" t="str">
        <f t="shared" si="8"/>
        <v>III</v>
      </c>
      <c r="S21" s="25" t="str">
        <f t="shared" si="9"/>
        <v>Aceptable</v>
      </c>
      <c r="T21" s="31">
        <v>1</v>
      </c>
      <c r="U21" s="31">
        <v>8</v>
      </c>
      <c r="V21" s="31" t="s">
        <v>16</v>
      </c>
      <c r="W21" s="31" t="s">
        <v>15</v>
      </c>
      <c r="X21" s="31"/>
      <c r="Y21" s="31"/>
      <c r="Z21" s="31"/>
      <c r="AA21" s="31" t="s">
        <v>14</v>
      </c>
      <c r="AB21" s="31"/>
      <c r="AC21" s="31"/>
      <c r="AD21" s="31"/>
      <c r="AE21" s="1"/>
      <c r="AF21" s="1"/>
      <c r="AG21" s="1"/>
      <c r="AH21" s="1"/>
      <c r="AI21" s="1"/>
    </row>
    <row r="22" spans="1:35" ht="137.25" customHeight="1" x14ac:dyDescent="0.3">
      <c r="A22" s="106"/>
      <c r="B22" s="151"/>
      <c r="C22" s="106"/>
      <c r="D22" s="106"/>
      <c r="E22" s="113"/>
      <c r="F22" s="6" t="s">
        <v>13</v>
      </c>
      <c r="G22" s="6" t="s">
        <v>12</v>
      </c>
      <c r="H22" s="7" t="s">
        <v>222</v>
      </c>
      <c r="I22" s="11" t="s">
        <v>2</v>
      </c>
      <c r="J22" s="11" t="s">
        <v>470</v>
      </c>
      <c r="K22" s="11" t="s">
        <v>254</v>
      </c>
      <c r="L22" s="31">
        <v>2</v>
      </c>
      <c r="M22" s="31">
        <v>4</v>
      </c>
      <c r="N22" s="13">
        <f t="shared" si="5"/>
        <v>8</v>
      </c>
      <c r="O22" s="24" t="str">
        <f t="shared" si="6"/>
        <v>(M)</v>
      </c>
      <c r="P22" s="32">
        <v>25</v>
      </c>
      <c r="Q22" s="24">
        <f t="shared" si="7"/>
        <v>200</v>
      </c>
      <c r="R22" s="24" t="str">
        <f t="shared" si="8"/>
        <v>II</v>
      </c>
      <c r="S22" s="25" t="str">
        <f t="shared" si="9"/>
        <v>N0 Aceptable con Control Especifico</v>
      </c>
      <c r="T22" s="31">
        <v>1</v>
      </c>
      <c r="U22" s="31">
        <v>8</v>
      </c>
      <c r="V22" s="31" t="s">
        <v>9</v>
      </c>
      <c r="W22" s="31" t="s">
        <v>204</v>
      </c>
      <c r="X22" s="31"/>
      <c r="Y22" s="31"/>
      <c r="Z22" s="31"/>
      <c r="AA22" s="31" t="s">
        <v>471</v>
      </c>
      <c r="AB22" s="31"/>
      <c r="AC22" s="31" t="s">
        <v>242</v>
      </c>
      <c r="AD22" s="31" t="s">
        <v>256</v>
      </c>
      <c r="AE22" s="1"/>
      <c r="AF22" s="1"/>
      <c r="AG22" s="1"/>
      <c r="AH22" s="1"/>
      <c r="AI22" s="1"/>
    </row>
    <row r="23" spans="1:35" ht="155.25" customHeight="1" thickBot="1" x14ac:dyDescent="0.35">
      <c r="A23" s="106"/>
      <c r="B23" s="151"/>
      <c r="C23" s="106"/>
      <c r="D23" s="106"/>
      <c r="E23" s="113"/>
      <c r="F23" s="6" t="s">
        <v>141</v>
      </c>
      <c r="G23" s="6" t="s">
        <v>95</v>
      </c>
      <c r="H23" s="6" t="s">
        <v>94</v>
      </c>
      <c r="I23" s="6" t="s">
        <v>2</v>
      </c>
      <c r="J23" s="6" t="s">
        <v>75</v>
      </c>
      <c r="K23" s="6" t="s">
        <v>75</v>
      </c>
      <c r="L23" s="13">
        <v>2</v>
      </c>
      <c r="M23" s="13">
        <v>2</v>
      </c>
      <c r="N23" s="13">
        <f t="shared" si="5"/>
        <v>4</v>
      </c>
      <c r="O23" s="27" t="str">
        <f t="shared" si="6"/>
        <v>(B)</v>
      </c>
      <c r="P23" s="13">
        <v>25</v>
      </c>
      <c r="Q23" s="27">
        <f t="shared" si="7"/>
        <v>100</v>
      </c>
      <c r="R23" s="27" t="str">
        <f t="shared" si="8"/>
        <v>III</v>
      </c>
      <c r="S23" s="33" t="str">
        <f t="shared" si="9"/>
        <v>Aceptable</v>
      </c>
      <c r="T23" s="13">
        <v>3</v>
      </c>
      <c r="U23" s="13">
        <v>8</v>
      </c>
      <c r="V23" s="14" t="s">
        <v>93</v>
      </c>
      <c r="W23" s="14" t="s">
        <v>92</v>
      </c>
      <c r="X23" s="13"/>
      <c r="Y23" s="13"/>
      <c r="Z23" s="13" t="s">
        <v>91</v>
      </c>
      <c r="AA23" s="13" t="s">
        <v>142</v>
      </c>
      <c r="AB23" s="31"/>
      <c r="AC23" s="31" t="s">
        <v>257</v>
      </c>
      <c r="AD23" s="31"/>
      <c r="AE23" s="1"/>
      <c r="AF23" s="1"/>
      <c r="AG23" s="1"/>
      <c r="AH23" s="1"/>
      <c r="AI23" s="1"/>
    </row>
    <row r="24" spans="1:35" ht="156" customHeight="1" x14ac:dyDescent="0.3">
      <c r="A24" s="106"/>
      <c r="B24" s="151"/>
      <c r="C24" s="106"/>
      <c r="D24" s="106"/>
      <c r="E24" s="113"/>
      <c r="F24" s="6" t="s">
        <v>143</v>
      </c>
      <c r="G24" s="6" t="s">
        <v>89</v>
      </c>
      <c r="H24" s="7" t="s">
        <v>88</v>
      </c>
      <c r="I24" s="8" t="s">
        <v>2</v>
      </c>
      <c r="J24" s="8" t="s">
        <v>2</v>
      </c>
      <c r="K24" s="8" t="s">
        <v>2</v>
      </c>
      <c r="L24" s="31">
        <v>2</v>
      </c>
      <c r="M24" s="31">
        <v>2</v>
      </c>
      <c r="N24" s="13">
        <f t="shared" si="5"/>
        <v>4</v>
      </c>
      <c r="O24" s="24" t="str">
        <f t="shared" si="6"/>
        <v>(B)</v>
      </c>
      <c r="P24" s="32">
        <v>60</v>
      </c>
      <c r="Q24" s="24">
        <f t="shared" si="7"/>
        <v>240</v>
      </c>
      <c r="R24" s="24" t="str">
        <f t="shared" si="8"/>
        <v>II</v>
      </c>
      <c r="S24" s="25" t="str">
        <f t="shared" si="9"/>
        <v>N0 Aceptable con Control Especifico</v>
      </c>
      <c r="T24" s="31">
        <v>3</v>
      </c>
      <c r="U24" s="31">
        <v>8</v>
      </c>
      <c r="V24" s="31" t="s">
        <v>87</v>
      </c>
      <c r="W24" s="31" t="s">
        <v>204</v>
      </c>
      <c r="X24" s="31"/>
      <c r="Y24" s="31"/>
      <c r="Z24" s="31"/>
      <c r="AA24" s="31" t="s">
        <v>86</v>
      </c>
      <c r="AB24" s="31"/>
      <c r="AC24" s="31" t="s">
        <v>257</v>
      </c>
      <c r="AD24" s="31"/>
      <c r="AE24" s="1"/>
      <c r="AF24" s="1"/>
      <c r="AG24" s="1"/>
      <c r="AH24" s="1"/>
      <c r="AI24" s="1"/>
    </row>
    <row r="25" spans="1:35" ht="91.5" customHeight="1" x14ac:dyDescent="0.3">
      <c r="A25" s="106"/>
      <c r="B25" s="151"/>
      <c r="C25" s="106"/>
      <c r="D25" s="106"/>
      <c r="E25" s="113"/>
      <c r="F25" s="6" t="s">
        <v>5</v>
      </c>
      <c r="G25" s="6" t="s">
        <v>4</v>
      </c>
      <c r="H25" s="7" t="s">
        <v>3</v>
      </c>
      <c r="I25" s="8" t="s">
        <v>2</v>
      </c>
      <c r="J25" s="9" t="s">
        <v>474</v>
      </c>
      <c r="K25" s="8" t="s">
        <v>2</v>
      </c>
      <c r="L25" s="31">
        <v>2</v>
      </c>
      <c r="M25" s="31">
        <v>3</v>
      </c>
      <c r="N25" s="13">
        <f t="shared" si="5"/>
        <v>6</v>
      </c>
      <c r="O25" s="27" t="str">
        <f t="shared" si="6"/>
        <v>(M)</v>
      </c>
      <c r="P25" s="32">
        <v>10</v>
      </c>
      <c r="Q25" s="27">
        <f t="shared" si="7"/>
        <v>60</v>
      </c>
      <c r="R25" s="27" t="str">
        <f t="shared" si="8"/>
        <v>III</v>
      </c>
      <c r="S25" s="33" t="str">
        <f t="shared" si="9"/>
        <v>Aceptable</v>
      </c>
      <c r="T25" s="31">
        <v>1</v>
      </c>
      <c r="U25" s="31">
        <v>8</v>
      </c>
      <c r="V25" s="31" t="s">
        <v>1</v>
      </c>
      <c r="W25" s="31" t="s">
        <v>206</v>
      </c>
      <c r="X25" s="31"/>
      <c r="Y25" s="31"/>
      <c r="Z25" s="31"/>
      <c r="AA25" s="31" t="s">
        <v>0</v>
      </c>
      <c r="AB25" s="31"/>
      <c r="AC25" s="34"/>
      <c r="AD25" s="15"/>
      <c r="AE25" s="1"/>
      <c r="AF25" s="1"/>
      <c r="AG25" s="1"/>
      <c r="AH25" s="1"/>
      <c r="AI25" s="1"/>
    </row>
    <row r="26" spans="1:35" ht="152.25" customHeight="1" thickBot="1" x14ac:dyDescent="0.35">
      <c r="A26" s="107"/>
      <c r="B26" s="152"/>
      <c r="C26" s="107"/>
      <c r="D26" s="107"/>
      <c r="E26" s="114"/>
      <c r="F26" s="6" t="s">
        <v>188</v>
      </c>
      <c r="G26" s="6" t="s">
        <v>18</v>
      </c>
      <c r="H26" s="7" t="s">
        <v>189</v>
      </c>
      <c r="I26" s="8" t="s">
        <v>2</v>
      </c>
      <c r="J26" s="9" t="s">
        <v>258</v>
      </c>
      <c r="K26" s="8" t="s">
        <v>2</v>
      </c>
      <c r="L26" s="31">
        <v>2</v>
      </c>
      <c r="M26" s="31">
        <v>2</v>
      </c>
      <c r="N26" s="13">
        <f t="shared" si="5"/>
        <v>4</v>
      </c>
      <c r="O26" s="27" t="str">
        <f t="shared" si="6"/>
        <v>(B)</v>
      </c>
      <c r="P26" s="32">
        <v>25</v>
      </c>
      <c r="Q26" s="27">
        <f t="shared" si="7"/>
        <v>100</v>
      </c>
      <c r="R26" s="27" t="str">
        <f t="shared" si="8"/>
        <v>III</v>
      </c>
      <c r="S26" s="33" t="str">
        <f t="shared" si="9"/>
        <v>Aceptable</v>
      </c>
      <c r="T26" s="31">
        <v>1</v>
      </c>
      <c r="U26" s="31">
        <v>8</v>
      </c>
      <c r="V26" s="31" t="s">
        <v>16</v>
      </c>
      <c r="W26" s="31"/>
      <c r="X26" s="31"/>
      <c r="Y26" s="31"/>
      <c r="Z26" s="31" t="s">
        <v>190</v>
      </c>
      <c r="AA26" s="31" t="s">
        <v>191</v>
      </c>
      <c r="AB26" s="31"/>
      <c r="AC26" s="34" t="s">
        <v>259</v>
      </c>
      <c r="AD26" s="15"/>
    </row>
    <row r="27" spans="1:35" ht="269.25" customHeight="1" thickBot="1" x14ac:dyDescent="0.35">
      <c r="A27" s="115" t="s">
        <v>133</v>
      </c>
      <c r="B27" s="115" t="s">
        <v>162</v>
      </c>
      <c r="C27" s="115" t="s">
        <v>163</v>
      </c>
      <c r="D27" s="115" t="s">
        <v>164</v>
      </c>
      <c r="E27" s="144" t="s">
        <v>6</v>
      </c>
      <c r="F27" s="6" t="s">
        <v>37</v>
      </c>
      <c r="G27" s="6" t="s">
        <v>32</v>
      </c>
      <c r="H27" s="7" t="s">
        <v>36</v>
      </c>
      <c r="I27" s="8" t="s">
        <v>2</v>
      </c>
      <c r="J27" s="8" t="s">
        <v>2</v>
      </c>
      <c r="K27" s="8" t="s">
        <v>2</v>
      </c>
      <c r="L27" s="13">
        <v>1</v>
      </c>
      <c r="M27" s="13">
        <v>3</v>
      </c>
      <c r="N27" s="13">
        <f t="shared" si="5"/>
        <v>3</v>
      </c>
      <c r="O27" s="24" t="str">
        <f t="shared" si="6"/>
        <v>(B)</v>
      </c>
      <c r="P27" s="13">
        <v>25</v>
      </c>
      <c r="Q27" s="24">
        <f t="shared" si="7"/>
        <v>75</v>
      </c>
      <c r="R27" s="24" t="str">
        <f t="shared" si="8"/>
        <v>III</v>
      </c>
      <c r="S27" s="25" t="str">
        <f t="shared" si="9"/>
        <v>Aceptable</v>
      </c>
      <c r="T27" s="13">
        <v>1</v>
      </c>
      <c r="U27" s="13">
        <v>8</v>
      </c>
      <c r="V27" s="14" t="s">
        <v>35</v>
      </c>
      <c r="W27" s="14"/>
      <c r="X27" s="13"/>
      <c r="Y27" s="13"/>
      <c r="Z27" s="13"/>
      <c r="AA27" s="13" t="s">
        <v>468</v>
      </c>
      <c r="AB27" s="13"/>
      <c r="AC27" s="26" t="s">
        <v>250</v>
      </c>
      <c r="AD27" s="13"/>
      <c r="AE27" s="1"/>
      <c r="AF27" s="1"/>
      <c r="AG27" s="1"/>
      <c r="AH27" s="1"/>
      <c r="AI27" s="1"/>
    </row>
    <row r="28" spans="1:35" ht="148.5" customHeight="1" thickBot="1" x14ac:dyDescent="0.35">
      <c r="A28" s="115"/>
      <c r="B28" s="115"/>
      <c r="C28" s="115"/>
      <c r="D28" s="115"/>
      <c r="E28" s="144"/>
      <c r="F28" s="6" t="s">
        <v>33</v>
      </c>
      <c r="G28" s="11" t="s">
        <v>32</v>
      </c>
      <c r="H28" s="7" t="s">
        <v>31</v>
      </c>
      <c r="I28" s="11" t="s">
        <v>2</v>
      </c>
      <c r="J28" s="11" t="s">
        <v>2</v>
      </c>
      <c r="K28" s="11" t="s">
        <v>2</v>
      </c>
      <c r="L28" s="13">
        <v>2</v>
      </c>
      <c r="M28" s="13">
        <v>3</v>
      </c>
      <c r="N28" s="13">
        <f t="shared" si="5"/>
        <v>6</v>
      </c>
      <c r="O28" s="24" t="str">
        <f t="shared" si="6"/>
        <v>(M)</v>
      </c>
      <c r="P28" s="13">
        <v>10</v>
      </c>
      <c r="Q28" s="24">
        <f t="shared" si="7"/>
        <v>60</v>
      </c>
      <c r="R28" s="24" t="str">
        <f t="shared" si="8"/>
        <v>III</v>
      </c>
      <c r="S28" s="25" t="str">
        <f t="shared" si="9"/>
        <v>Aceptable</v>
      </c>
      <c r="T28" s="13">
        <v>1</v>
      </c>
      <c r="U28" s="13">
        <v>8</v>
      </c>
      <c r="V28" s="14" t="s">
        <v>30</v>
      </c>
      <c r="W28" s="14"/>
      <c r="X28" s="13"/>
      <c r="Y28" s="13"/>
      <c r="Z28" s="13"/>
      <c r="AA28" s="13" t="s">
        <v>468</v>
      </c>
      <c r="AB28" s="13" t="s">
        <v>148</v>
      </c>
      <c r="AC28" s="13"/>
      <c r="AD28" s="13"/>
      <c r="AE28" s="1"/>
      <c r="AF28" s="1"/>
      <c r="AG28" s="1"/>
      <c r="AH28" s="1"/>
      <c r="AI28" s="1"/>
    </row>
    <row r="29" spans="1:35" ht="142.5" customHeight="1" x14ac:dyDescent="0.3">
      <c r="A29" s="115"/>
      <c r="B29" s="115"/>
      <c r="C29" s="115"/>
      <c r="D29" s="115"/>
      <c r="E29" s="144"/>
      <c r="F29" s="12" t="s">
        <v>29</v>
      </c>
      <c r="G29" s="13" t="s">
        <v>28</v>
      </c>
      <c r="H29" s="14" t="s">
        <v>27</v>
      </c>
      <c r="I29" s="11" t="s">
        <v>2</v>
      </c>
      <c r="J29" s="11" t="s">
        <v>2</v>
      </c>
      <c r="K29" s="11" t="s">
        <v>2</v>
      </c>
      <c r="L29" s="27">
        <v>2</v>
      </c>
      <c r="M29" s="27">
        <v>3</v>
      </c>
      <c r="N29" s="27">
        <f t="shared" si="5"/>
        <v>6</v>
      </c>
      <c r="O29" s="24" t="str">
        <f t="shared" si="6"/>
        <v>(M)</v>
      </c>
      <c r="P29" s="27">
        <v>10</v>
      </c>
      <c r="Q29" s="24">
        <f t="shared" si="7"/>
        <v>60</v>
      </c>
      <c r="R29" s="24" t="str">
        <f t="shared" si="8"/>
        <v>III</v>
      </c>
      <c r="S29" s="25" t="str">
        <f t="shared" si="9"/>
        <v>Aceptable</v>
      </c>
      <c r="T29" s="27">
        <v>1</v>
      </c>
      <c r="U29" s="27">
        <v>6</v>
      </c>
      <c r="V29" s="14" t="s">
        <v>26</v>
      </c>
      <c r="W29" s="14" t="s">
        <v>204</v>
      </c>
      <c r="X29" s="28"/>
      <c r="Y29" s="28"/>
      <c r="Z29" s="29"/>
      <c r="AA29" s="13" t="s">
        <v>472</v>
      </c>
      <c r="AB29" s="29"/>
      <c r="AC29" s="30"/>
      <c r="AD29" s="31"/>
      <c r="AE29" s="1"/>
      <c r="AF29" s="1"/>
      <c r="AG29" s="1"/>
      <c r="AH29" s="1"/>
      <c r="AI29" s="1"/>
    </row>
    <row r="30" spans="1:35" ht="138.75" customHeight="1" thickBot="1" x14ac:dyDescent="0.35">
      <c r="A30" s="115"/>
      <c r="B30" s="115"/>
      <c r="C30" s="115"/>
      <c r="D30" s="115"/>
      <c r="E30" s="144"/>
      <c r="F30" s="6" t="s">
        <v>139</v>
      </c>
      <c r="G30" s="6" t="s">
        <v>12</v>
      </c>
      <c r="H30" s="7" t="s">
        <v>23</v>
      </c>
      <c r="I30" s="11" t="s">
        <v>2</v>
      </c>
      <c r="J30" s="11" t="s">
        <v>22</v>
      </c>
      <c r="K30" s="11" t="s">
        <v>2</v>
      </c>
      <c r="L30" s="31">
        <v>2</v>
      </c>
      <c r="M30" s="31">
        <v>3</v>
      </c>
      <c r="N30" s="13">
        <f t="shared" si="5"/>
        <v>6</v>
      </c>
      <c r="O30" s="27" t="str">
        <f t="shared" si="6"/>
        <v>(M)</v>
      </c>
      <c r="P30" s="32">
        <v>25</v>
      </c>
      <c r="Q30" s="27">
        <f t="shared" si="7"/>
        <v>150</v>
      </c>
      <c r="R30" s="27" t="str">
        <f t="shared" si="8"/>
        <v>II</v>
      </c>
      <c r="S30" s="33" t="str">
        <f t="shared" si="9"/>
        <v>N0 Aceptable con Control Especifico</v>
      </c>
      <c r="T30" s="31">
        <v>1</v>
      </c>
      <c r="U30" s="31">
        <v>4</v>
      </c>
      <c r="V30" s="31" t="s">
        <v>21</v>
      </c>
      <c r="W30" s="31"/>
      <c r="X30" s="31"/>
      <c r="Y30" s="31"/>
      <c r="Z30" s="31"/>
      <c r="AA30" s="31" t="s">
        <v>469</v>
      </c>
      <c r="AB30" s="31"/>
      <c r="AC30" s="31" t="s">
        <v>233</v>
      </c>
      <c r="AD30" s="31"/>
      <c r="AE30" s="1"/>
      <c r="AF30" s="1"/>
      <c r="AG30" s="1"/>
      <c r="AH30" s="1"/>
      <c r="AI30" s="1"/>
    </row>
    <row r="31" spans="1:35" ht="193.5" customHeight="1" thickBot="1" x14ac:dyDescent="0.35">
      <c r="A31" s="115"/>
      <c r="B31" s="115"/>
      <c r="C31" s="115"/>
      <c r="D31" s="115"/>
      <c r="E31" s="144"/>
      <c r="F31" s="6" t="s">
        <v>19</v>
      </c>
      <c r="G31" s="11" t="s">
        <v>18</v>
      </c>
      <c r="H31" s="7" t="s">
        <v>17</v>
      </c>
      <c r="I31" s="11" t="s">
        <v>2</v>
      </c>
      <c r="J31" s="11" t="s">
        <v>2</v>
      </c>
      <c r="K31" s="11" t="s">
        <v>2</v>
      </c>
      <c r="L31" s="31">
        <v>2</v>
      </c>
      <c r="M31" s="31">
        <v>4</v>
      </c>
      <c r="N31" s="13">
        <f t="shared" si="5"/>
        <v>8</v>
      </c>
      <c r="O31" s="24" t="str">
        <f t="shared" si="6"/>
        <v>(M)</v>
      </c>
      <c r="P31" s="32">
        <v>10</v>
      </c>
      <c r="Q31" s="24">
        <f t="shared" si="7"/>
        <v>80</v>
      </c>
      <c r="R31" s="24" t="str">
        <f t="shared" si="8"/>
        <v>III</v>
      </c>
      <c r="S31" s="25" t="str">
        <f t="shared" si="9"/>
        <v>Aceptable</v>
      </c>
      <c r="T31" s="31">
        <v>1</v>
      </c>
      <c r="U31" s="31">
        <v>8</v>
      </c>
      <c r="V31" s="31" t="s">
        <v>16</v>
      </c>
      <c r="W31" s="31" t="s">
        <v>15</v>
      </c>
      <c r="X31" s="31"/>
      <c r="Y31" s="31"/>
      <c r="Z31" s="31"/>
      <c r="AA31" s="31" t="s">
        <v>14</v>
      </c>
      <c r="AB31" s="31" t="s">
        <v>2</v>
      </c>
      <c r="AC31" s="31" t="s">
        <v>465</v>
      </c>
      <c r="AD31" s="31"/>
      <c r="AE31" s="1"/>
      <c r="AF31" s="1"/>
      <c r="AG31" s="1"/>
      <c r="AH31" s="1"/>
      <c r="AI31" s="1"/>
    </row>
    <row r="32" spans="1:35" ht="159.75" customHeight="1" x14ac:dyDescent="0.3">
      <c r="A32" s="115"/>
      <c r="B32" s="115"/>
      <c r="C32" s="115"/>
      <c r="D32" s="115"/>
      <c r="E32" s="144"/>
      <c r="F32" s="6" t="s">
        <v>13</v>
      </c>
      <c r="G32" s="6" t="s">
        <v>12</v>
      </c>
      <c r="H32" s="7" t="s">
        <v>11</v>
      </c>
      <c r="I32" s="11" t="s">
        <v>2</v>
      </c>
      <c r="J32" s="11" t="s">
        <v>470</v>
      </c>
      <c r="K32" s="11" t="s">
        <v>2</v>
      </c>
      <c r="L32" s="31">
        <v>2</v>
      </c>
      <c r="M32" s="31">
        <v>2</v>
      </c>
      <c r="N32" s="13">
        <f t="shared" si="5"/>
        <v>4</v>
      </c>
      <c r="O32" s="24" t="str">
        <f t="shared" si="6"/>
        <v>(B)</v>
      </c>
      <c r="P32" s="32">
        <v>25</v>
      </c>
      <c r="Q32" s="24">
        <f t="shared" si="7"/>
        <v>100</v>
      </c>
      <c r="R32" s="24" t="str">
        <f t="shared" si="8"/>
        <v>III</v>
      </c>
      <c r="S32" s="25" t="str">
        <f t="shared" si="9"/>
        <v>Aceptable</v>
      </c>
      <c r="T32" s="31">
        <v>1</v>
      </c>
      <c r="U32" s="31">
        <v>8</v>
      </c>
      <c r="V32" s="31" t="s">
        <v>9</v>
      </c>
      <c r="W32" s="31" t="s">
        <v>204</v>
      </c>
      <c r="X32" s="31"/>
      <c r="Y32" s="31"/>
      <c r="Z32" s="31"/>
      <c r="AA32" s="31" t="s">
        <v>471</v>
      </c>
      <c r="AB32" s="31"/>
      <c r="AC32" s="31" t="s">
        <v>242</v>
      </c>
      <c r="AD32" s="31"/>
      <c r="AE32" s="1"/>
      <c r="AF32" s="1"/>
      <c r="AG32" s="1"/>
      <c r="AH32" s="1"/>
      <c r="AI32" s="1"/>
    </row>
    <row r="33" spans="1:35" ht="195" customHeight="1" thickBot="1" x14ac:dyDescent="0.35">
      <c r="A33" s="115"/>
      <c r="B33" s="115"/>
      <c r="C33" s="115"/>
      <c r="D33" s="115"/>
      <c r="E33" s="144"/>
      <c r="F33" s="6" t="s">
        <v>141</v>
      </c>
      <c r="G33" s="6" t="s">
        <v>95</v>
      </c>
      <c r="H33" s="6" t="s">
        <v>94</v>
      </c>
      <c r="I33" s="6" t="s">
        <v>2</v>
      </c>
      <c r="J33" s="6" t="s">
        <v>75</v>
      </c>
      <c r="K33" s="6" t="s">
        <v>75</v>
      </c>
      <c r="L33" s="13">
        <v>2</v>
      </c>
      <c r="M33" s="13">
        <v>2</v>
      </c>
      <c r="N33" s="13">
        <f t="shared" si="5"/>
        <v>4</v>
      </c>
      <c r="O33" s="27" t="str">
        <f t="shared" si="6"/>
        <v>(B)</v>
      </c>
      <c r="P33" s="13">
        <v>25</v>
      </c>
      <c r="Q33" s="27">
        <f t="shared" si="7"/>
        <v>100</v>
      </c>
      <c r="R33" s="27" t="str">
        <f t="shared" si="8"/>
        <v>III</v>
      </c>
      <c r="S33" s="33" t="str">
        <f t="shared" si="9"/>
        <v>Aceptable</v>
      </c>
      <c r="T33" s="13">
        <v>3</v>
      </c>
      <c r="U33" s="13">
        <v>8</v>
      </c>
      <c r="V33" s="14" t="s">
        <v>93</v>
      </c>
      <c r="W33" s="14" t="s">
        <v>92</v>
      </c>
      <c r="X33" s="13"/>
      <c r="Y33" s="13"/>
      <c r="Z33" s="13" t="s">
        <v>91</v>
      </c>
      <c r="AA33" s="13" t="s">
        <v>142</v>
      </c>
      <c r="AB33" s="31"/>
      <c r="AC33" s="31"/>
      <c r="AD33" s="31"/>
      <c r="AE33" s="1"/>
      <c r="AF33" s="1"/>
      <c r="AG33" s="1"/>
      <c r="AH33" s="1"/>
      <c r="AI33" s="1"/>
    </row>
    <row r="34" spans="1:35" ht="153.75" customHeight="1" thickBot="1" x14ac:dyDescent="0.35">
      <c r="A34" s="115"/>
      <c r="B34" s="115"/>
      <c r="C34" s="115"/>
      <c r="D34" s="115"/>
      <c r="E34" s="144"/>
      <c r="F34" s="6" t="s">
        <v>200</v>
      </c>
      <c r="G34" s="6" t="s">
        <v>18</v>
      </c>
      <c r="H34" s="7" t="s">
        <v>126</v>
      </c>
      <c r="I34" s="11" t="s">
        <v>2</v>
      </c>
      <c r="J34" s="11" t="s">
        <v>2</v>
      </c>
      <c r="K34" s="11" t="s">
        <v>2</v>
      </c>
      <c r="L34" s="31">
        <v>2</v>
      </c>
      <c r="M34" s="31">
        <v>2</v>
      </c>
      <c r="N34" s="13">
        <f t="shared" si="5"/>
        <v>4</v>
      </c>
      <c r="O34" s="27" t="str">
        <f t="shared" si="6"/>
        <v>(B)</v>
      </c>
      <c r="P34" s="32">
        <v>25</v>
      </c>
      <c r="Q34" s="27">
        <f t="shared" si="7"/>
        <v>100</v>
      </c>
      <c r="R34" s="27" t="str">
        <f t="shared" si="8"/>
        <v>III</v>
      </c>
      <c r="S34" s="25" t="str">
        <f t="shared" si="9"/>
        <v>Aceptable</v>
      </c>
      <c r="T34" s="31">
        <v>1</v>
      </c>
      <c r="U34" s="31">
        <v>8</v>
      </c>
      <c r="V34" s="31" t="s">
        <v>16</v>
      </c>
      <c r="W34" s="31" t="s">
        <v>15</v>
      </c>
      <c r="X34" s="31"/>
      <c r="Y34" s="31"/>
      <c r="Z34" s="31"/>
      <c r="AA34" s="31" t="s">
        <v>14</v>
      </c>
      <c r="AB34" s="31"/>
      <c r="AC34" s="31" t="s">
        <v>260</v>
      </c>
      <c r="AD34" s="31"/>
      <c r="AE34" s="1"/>
      <c r="AF34" s="1"/>
      <c r="AG34" s="1"/>
      <c r="AH34" s="1"/>
      <c r="AI34" s="1"/>
    </row>
    <row r="35" spans="1:35" ht="168" customHeight="1" x14ac:dyDescent="0.3">
      <c r="A35" s="115"/>
      <c r="B35" s="115"/>
      <c r="C35" s="115"/>
      <c r="D35" s="115"/>
      <c r="E35" s="144"/>
      <c r="F35" s="6" t="s">
        <v>143</v>
      </c>
      <c r="G35" s="6" t="s">
        <v>89</v>
      </c>
      <c r="H35" s="7" t="s">
        <v>88</v>
      </c>
      <c r="I35" s="8" t="s">
        <v>2</v>
      </c>
      <c r="J35" s="8" t="s">
        <v>2</v>
      </c>
      <c r="K35" s="8" t="s">
        <v>2</v>
      </c>
      <c r="L35" s="31">
        <v>2</v>
      </c>
      <c r="M35" s="31">
        <v>2</v>
      </c>
      <c r="N35" s="13">
        <f t="shared" si="5"/>
        <v>4</v>
      </c>
      <c r="O35" s="24" t="str">
        <f t="shared" si="6"/>
        <v>(B)</v>
      </c>
      <c r="P35" s="32">
        <v>25</v>
      </c>
      <c r="Q35" s="24">
        <f t="shared" si="7"/>
        <v>100</v>
      </c>
      <c r="R35" s="24" t="str">
        <f t="shared" si="8"/>
        <v>III</v>
      </c>
      <c r="S35" s="25" t="str">
        <f t="shared" si="9"/>
        <v>Aceptable</v>
      </c>
      <c r="T35" s="31">
        <v>3</v>
      </c>
      <c r="U35" s="31">
        <v>8</v>
      </c>
      <c r="V35" s="31" t="s">
        <v>87</v>
      </c>
      <c r="W35" s="31" t="s">
        <v>204</v>
      </c>
      <c r="X35" s="31"/>
      <c r="Y35" s="31"/>
      <c r="Z35" s="31"/>
      <c r="AA35" s="31" t="s">
        <v>86</v>
      </c>
      <c r="AB35" s="31"/>
      <c r="AC35" s="31"/>
      <c r="AD35" s="31"/>
      <c r="AE35" s="1"/>
      <c r="AF35" s="1"/>
      <c r="AG35" s="1"/>
      <c r="AH35" s="1"/>
      <c r="AI35" s="1"/>
    </row>
    <row r="36" spans="1:35" ht="106.5" customHeight="1" thickBot="1" x14ac:dyDescent="0.35">
      <c r="A36" s="115"/>
      <c r="B36" s="115"/>
      <c r="C36" s="115"/>
      <c r="D36" s="115"/>
      <c r="E36" s="144"/>
      <c r="F36" s="6" t="s">
        <v>5</v>
      </c>
      <c r="G36" s="6" t="s">
        <v>4</v>
      </c>
      <c r="H36" s="7" t="s">
        <v>3</v>
      </c>
      <c r="I36" s="8" t="s">
        <v>2</v>
      </c>
      <c r="J36" s="9" t="s">
        <v>474</v>
      </c>
      <c r="K36" s="8" t="s">
        <v>2</v>
      </c>
      <c r="L36" s="31">
        <v>2</v>
      </c>
      <c r="M36" s="31">
        <v>3</v>
      </c>
      <c r="N36" s="13">
        <f t="shared" si="5"/>
        <v>6</v>
      </c>
      <c r="O36" s="27" t="str">
        <f t="shared" si="6"/>
        <v>(M)</v>
      </c>
      <c r="P36" s="32">
        <v>10</v>
      </c>
      <c r="Q36" s="27">
        <f t="shared" si="7"/>
        <v>60</v>
      </c>
      <c r="R36" s="27" t="str">
        <f t="shared" si="8"/>
        <v>III</v>
      </c>
      <c r="S36" s="33" t="str">
        <f t="shared" si="9"/>
        <v>Aceptable</v>
      </c>
      <c r="T36" s="31">
        <v>1</v>
      </c>
      <c r="U36" s="31">
        <v>8</v>
      </c>
      <c r="V36" s="31" t="s">
        <v>1</v>
      </c>
      <c r="W36" s="31" t="s">
        <v>206</v>
      </c>
      <c r="X36" s="31"/>
      <c r="Y36" s="31"/>
      <c r="Z36" s="31"/>
      <c r="AA36" s="31" t="s">
        <v>0</v>
      </c>
      <c r="AB36" s="31"/>
      <c r="AC36" s="31"/>
      <c r="AD36" s="15"/>
      <c r="AE36" s="1"/>
      <c r="AF36" s="1"/>
      <c r="AG36" s="1"/>
      <c r="AH36" s="1"/>
      <c r="AI36" s="1"/>
    </row>
    <row r="37" spans="1:35" ht="269.25" customHeight="1" thickBot="1" x14ac:dyDescent="0.35">
      <c r="A37" s="105" t="s">
        <v>210</v>
      </c>
      <c r="B37" s="105" t="s">
        <v>159</v>
      </c>
      <c r="C37" s="105" t="s">
        <v>160</v>
      </c>
      <c r="D37" s="105" t="s">
        <v>161</v>
      </c>
      <c r="E37" s="112" t="s">
        <v>6</v>
      </c>
      <c r="F37" s="6" t="s">
        <v>37</v>
      </c>
      <c r="G37" s="6" t="s">
        <v>32</v>
      </c>
      <c r="H37" s="7" t="s">
        <v>36</v>
      </c>
      <c r="I37" s="8" t="s">
        <v>2</v>
      </c>
      <c r="J37" s="9" t="s">
        <v>2</v>
      </c>
      <c r="K37" s="8" t="s">
        <v>2</v>
      </c>
      <c r="L37" s="13">
        <v>2</v>
      </c>
      <c r="M37" s="13">
        <v>3</v>
      </c>
      <c r="N37" s="13">
        <f t="shared" si="5"/>
        <v>6</v>
      </c>
      <c r="O37" s="24" t="str">
        <f t="shared" si="6"/>
        <v>(M)</v>
      </c>
      <c r="P37" s="13">
        <v>10</v>
      </c>
      <c r="Q37" s="24">
        <f t="shared" si="7"/>
        <v>60</v>
      </c>
      <c r="R37" s="24" t="str">
        <f t="shared" si="8"/>
        <v>III</v>
      </c>
      <c r="S37" s="25" t="str">
        <f t="shared" si="9"/>
        <v>Aceptable</v>
      </c>
      <c r="T37" s="13">
        <v>5</v>
      </c>
      <c r="U37" s="13">
        <v>8</v>
      </c>
      <c r="V37" s="14" t="s">
        <v>35</v>
      </c>
      <c r="W37" s="14"/>
      <c r="X37" s="13"/>
      <c r="Y37" s="13"/>
      <c r="Z37" s="13"/>
      <c r="AA37" s="13" t="s">
        <v>468</v>
      </c>
      <c r="AB37" s="13"/>
      <c r="AC37" s="13"/>
      <c r="AD37" s="13"/>
      <c r="AE37" s="1"/>
      <c r="AF37" s="1"/>
      <c r="AG37" s="1"/>
      <c r="AH37" s="1"/>
      <c r="AI37" s="1"/>
    </row>
    <row r="38" spans="1:35" ht="148.5" customHeight="1" thickBot="1" x14ac:dyDescent="0.35">
      <c r="A38" s="106"/>
      <c r="B38" s="106"/>
      <c r="C38" s="106"/>
      <c r="D38" s="106"/>
      <c r="E38" s="113"/>
      <c r="F38" s="6" t="s">
        <v>33</v>
      </c>
      <c r="G38" s="11" t="s">
        <v>32</v>
      </c>
      <c r="H38" s="7" t="s">
        <v>31</v>
      </c>
      <c r="I38" s="11" t="s">
        <v>2</v>
      </c>
      <c r="J38" s="11" t="s">
        <v>2</v>
      </c>
      <c r="K38" s="11" t="s">
        <v>252</v>
      </c>
      <c r="L38" s="13">
        <v>2</v>
      </c>
      <c r="M38" s="13">
        <v>3</v>
      </c>
      <c r="N38" s="13">
        <f t="shared" si="5"/>
        <v>6</v>
      </c>
      <c r="O38" s="24" t="str">
        <f t="shared" si="6"/>
        <v>(M)</v>
      </c>
      <c r="P38" s="13">
        <v>25</v>
      </c>
      <c r="Q38" s="24">
        <f t="shared" si="7"/>
        <v>150</v>
      </c>
      <c r="R38" s="24" t="str">
        <f t="shared" si="8"/>
        <v>II</v>
      </c>
      <c r="S38" s="25" t="str">
        <f t="shared" si="9"/>
        <v>N0 Aceptable con Control Especifico</v>
      </c>
      <c r="T38" s="13">
        <v>1</v>
      </c>
      <c r="U38" s="13">
        <v>8</v>
      </c>
      <c r="V38" s="14" t="s">
        <v>30</v>
      </c>
      <c r="W38" s="14"/>
      <c r="X38" s="13"/>
      <c r="Y38" s="13"/>
      <c r="Z38" s="13"/>
      <c r="AA38" s="13" t="s">
        <v>468</v>
      </c>
      <c r="AB38" s="13" t="s">
        <v>148</v>
      </c>
      <c r="AC38" s="13" t="s">
        <v>250</v>
      </c>
      <c r="AD38" s="13"/>
      <c r="AE38" s="1"/>
      <c r="AF38" s="1"/>
      <c r="AG38" s="1"/>
      <c r="AH38" s="1"/>
      <c r="AI38" s="1"/>
    </row>
    <row r="39" spans="1:35" ht="142.5" customHeight="1" x14ac:dyDescent="0.3">
      <c r="A39" s="106"/>
      <c r="B39" s="106"/>
      <c r="C39" s="106"/>
      <c r="D39" s="106"/>
      <c r="E39" s="113"/>
      <c r="F39" s="12" t="s">
        <v>29</v>
      </c>
      <c r="G39" s="13" t="s">
        <v>28</v>
      </c>
      <c r="H39" s="14" t="s">
        <v>27</v>
      </c>
      <c r="I39" s="11" t="s">
        <v>2</v>
      </c>
      <c r="J39" s="11" t="s">
        <v>2</v>
      </c>
      <c r="K39" s="11" t="s">
        <v>2</v>
      </c>
      <c r="L39" s="27">
        <v>2</v>
      </c>
      <c r="M39" s="27">
        <v>3</v>
      </c>
      <c r="N39" s="27">
        <f t="shared" si="5"/>
        <v>6</v>
      </c>
      <c r="O39" s="24" t="str">
        <f t="shared" si="6"/>
        <v>(M)</v>
      </c>
      <c r="P39" s="27">
        <v>10</v>
      </c>
      <c r="Q39" s="24">
        <f t="shared" si="7"/>
        <v>60</v>
      </c>
      <c r="R39" s="24" t="str">
        <f t="shared" si="8"/>
        <v>III</v>
      </c>
      <c r="S39" s="25" t="str">
        <f t="shared" si="9"/>
        <v>Aceptable</v>
      </c>
      <c r="T39" s="27">
        <v>1</v>
      </c>
      <c r="U39" s="27">
        <v>6</v>
      </c>
      <c r="V39" s="14" t="s">
        <v>26</v>
      </c>
      <c r="W39" s="14" t="s">
        <v>204</v>
      </c>
      <c r="X39" s="28"/>
      <c r="Y39" s="28"/>
      <c r="Z39" s="29"/>
      <c r="AA39" s="13" t="s">
        <v>472</v>
      </c>
      <c r="AB39" s="29"/>
      <c r="AC39" s="30"/>
      <c r="AD39" s="31"/>
      <c r="AE39" s="1"/>
      <c r="AF39" s="1"/>
      <c r="AG39" s="1"/>
      <c r="AH39" s="1"/>
      <c r="AI39" s="1"/>
    </row>
    <row r="40" spans="1:35" ht="138.75" customHeight="1" thickBot="1" x14ac:dyDescent="0.35">
      <c r="A40" s="106"/>
      <c r="B40" s="106"/>
      <c r="C40" s="106"/>
      <c r="D40" s="106"/>
      <c r="E40" s="113"/>
      <c r="F40" s="6" t="s">
        <v>139</v>
      </c>
      <c r="G40" s="6" t="s">
        <v>12</v>
      </c>
      <c r="H40" s="7" t="s">
        <v>23</v>
      </c>
      <c r="I40" s="11" t="s">
        <v>2</v>
      </c>
      <c r="J40" s="11" t="s">
        <v>22</v>
      </c>
      <c r="K40" s="11" t="s">
        <v>2</v>
      </c>
      <c r="L40" s="31">
        <v>2</v>
      </c>
      <c r="M40" s="31">
        <v>3</v>
      </c>
      <c r="N40" s="13">
        <f t="shared" si="5"/>
        <v>6</v>
      </c>
      <c r="O40" s="27" t="str">
        <f t="shared" si="6"/>
        <v>(M)</v>
      </c>
      <c r="P40" s="32">
        <v>25</v>
      </c>
      <c r="Q40" s="27">
        <f t="shared" si="7"/>
        <v>150</v>
      </c>
      <c r="R40" s="27" t="str">
        <f t="shared" si="8"/>
        <v>II</v>
      </c>
      <c r="S40" s="33" t="str">
        <f t="shared" si="9"/>
        <v>N0 Aceptable con Control Especifico</v>
      </c>
      <c r="T40" s="31">
        <v>1</v>
      </c>
      <c r="U40" s="31">
        <v>4</v>
      </c>
      <c r="V40" s="31" t="s">
        <v>21</v>
      </c>
      <c r="W40" s="31" t="s">
        <v>204</v>
      </c>
      <c r="X40" s="31"/>
      <c r="Y40" s="31"/>
      <c r="Z40" s="31"/>
      <c r="AA40" s="31" t="s">
        <v>469</v>
      </c>
      <c r="AB40" s="31"/>
      <c r="AC40" s="31" t="s">
        <v>233</v>
      </c>
      <c r="AD40" s="31"/>
      <c r="AE40" s="1"/>
      <c r="AF40" s="1"/>
      <c r="AG40" s="1"/>
      <c r="AH40" s="1"/>
      <c r="AI40" s="1"/>
    </row>
    <row r="41" spans="1:35" ht="193.5" customHeight="1" thickBot="1" x14ac:dyDescent="0.35">
      <c r="A41" s="106"/>
      <c r="B41" s="106"/>
      <c r="C41" s="106"/>
      <c r="D41" s="106"/>
      <c r="E41" s="113"/>
      <c r="F41" s="6" t="s">
        <v>19</v>
      </c>
      <c r="G41" s="11" t="s">
        <v>18</v>
      </c>
      <c r="H41" s="7" t="s">
        <v>17</v>
      </c>
      <c r="I41" s="11" t="s">
        <v>2</v>
      </c>
      <c r="J41" s="11" t="s">
        <v>2</v>
      </c>
      <c r="K41" s="11" t="s">
        <v>2</v>
      </c>
      <c r="L41" s="31">
        <v>2</v>
      </c>
      <c r="M41" s="31">
        <v>4</v>
      </c>
      <c r="N41" s="13">
        <f t="shared" si="5"/>
        <v>8</v>
      </c>
      <c r="O41" s="24" t="str">
        <f t="shared" si="6"/>
        <v>(M)</v>
      </c>
      <c r="P41" s="32">
        <v>10</v>
      </c>
      <c r="Q41" s="24">
        <f t="shared" si="7"/>
        <v>80</v>
      </c>
      <c r="R41" s="24" t="str">
        <f t="shared" si="8"/>
        <v>III</v>
      </c>
      <c r="S41" s="25" t="str">
        <f t="shared" si="9"/>
        <v>Aceptable</v>
      </c>
      <c r="T41" s="31">
        <v>1</v>
      </c>
      <c r="U41" s="31">
        <v>8</v>
      </c>
      <c r="V41" s="31" t="s">
        <v>16</v>
      </c>
      <c r="W41" s="31" t="s">
        <v>15</v>
      </c>
      <c r="X41" s="31"/>
      <c r="Y41" s="31"/>
      <c r="Z41" s="31"/>
      <c r="AA41" s="31" t="s">
        <v>14</v>
      </c>
      <c r="AB41" s="31" t="s">
        <v>466</v>
      </c>
      <c r="AC41" s="31" t="s">
        <v>465</v>
      </c>
      <c r="AD41" s="31"/>
      <c r="AE41" s="1"/>
      <c r="AF41" s="1"/>
      <c r="AG41" s="1"/>
      <c r="AH41" s="1"/>
      <c r="AI41" s="1"/>
    </row>
    <row r="42" spans="1:35" ht="165" customHeight="1" x14ac:dyDescent="0.3">
      <c r="A42" s="106"/>
      <c r="B42" s="106"/>
      <c r="C42" s="106"/>
      <c r="D42" s="106"/>
      <c r="E42" s="113"/>
      <c r="F42" s="6" t="s">
        <v>13</v>
      </c>
      <c r="G42" s="6" t="s">
        <v>12</v>
      </c>
      <c r="H42" s="7" t="s">
        <v>11</v>
      </c>
      <c r="I42" s="11" t="s">
        <v>2</v>
      </c>
      <c r="J42" s="11" t="s">
        <v>470</v>
      </c>
      <c r="K42" s="11" t="s">
        <v>2</v>
      </c>
      <c r="L42" s="31">
        <v>2</v>
      </c>
      <c r="M42" s="31">
        <v>4</v>
      </c>
      <c r="N42" s="13">
        <f t="shared" si="5"/>
        <v>8</v>
      </c>
      <c r="O42" s="24" t="str">
        <f t="shared" si="6"/>
        <v>(M)</v>
      </c>
      <c r="P42" s="32">
        <v>25</v>
      </c>
      <c r="Q42" s="24">
        <f t="shared" si="7"/>
        <v>200</v>
      </c>
      <c r="R42" s="24" t="str">
        <f t="shared" si="8"/>
        <v>II</v>
      </c>
      <c r="S42" s="25" t="str">
        <f t="shared" si="9"/>
        <v>N0 Aceptable con Control Especifico</v>
      </c>
      <c r="T42" s="31">
        <v>1</v>
      </c>
      <c r="U42" s="31">
        <v>8</v>
      </c>
      <c r="V42" s="31" t="s">
        <v>9</v>
      </c>
      <c r="W42" s="31" t="s">
        <v>204</v>
      </c>
      <c r="X42" s="31"/>
      <c r="Y42" s="31"/>
      <c r="Z42" s="31"/>
      <c r="AA42" s="31" t="s">
        <v>471</v>
      </c>
      <c r="AB42" s="31"/>
      <c r="AC42" s="31" t="s">
        <v>242</v>
      </c>
      <c r="AD42" s="31"/>
      <c r="AE42" s="1"/>
      <c r="AF42" s="1"/>
      <c r="AG42" s="1"/>
      <c r="AH42" s="1"/>
      <c r="AI42" s="1"/>
    </row>
    <row r="43" spans="1:35" ht="225" customHeight="1" thickBot="1" x14ac:dyDescent="0.35">
      <c r="A43" s="106"/>
      <c r="B43" s="106"/>
      <c r="C43" s="106"/>
      <c r="D43" s="106"/>
      <c r="E43" s="113"/>
      <c r="F43" s="6" t="s">
        <v>141</v>
      </c>
      <c r="G43" s="6" t="s">
        <v>95</v>
      </c>
      <c r="H43" s="6" t="s">
        <v>94</v>
      </c>
      <c r="I43" s="6" t="s">
        <v>2</v>
      </c>
      <c r="J43" s="6" t="s">
        <v>75</v>
      </c>
      <c r="K43" s="6" t="s">
        <v>75</v>
      </c>
      <c r="L43" s="13">
        <v>2</v>
      </c>
      <c r="M43" s="13">
        <v>3</v>
      </c>
      <c r="N43" s="13">
        <f t="shared" si="5"/>
        <v>6</v>
      </c>
      <c r="O43" s="27" t="str">
        <f t="shared" si="6"/>
        <v>(M)</v>
      </c>
      <c r="P43" s="13">
        <v>25</v>
      </c>
      <c r="Q43" s="27">
        <f t="shared" si="7"/>
        <v>150</v>
      </c>
      <c r="R43" s="27" t="str">
        <f t="shared" si="8"/>
        <v>II</v>
      </c>
      <c r="S43" s="33" t="str">
        <f t="shared" si="9"/>
        <v>N0 Aceptable con Control Especifico</v>
      </c>
      <c r="T43" s="13">
        <v>3</v>
      </c>
      <c r="U43" s="13">
        <v>8</v>
      </c>
      <c r="V43" s="14" t="s">
        <v>93</v>
      </c>
      <c r="W43" s="14" t="s">
        <v>92</v>
      </c>
      <c r="X43" s="13"/>
      <c r="Y43" s="13"/>
      <c r="Z43" s="13" t="s">
        <v>91</v>
      </c>
      <c r="AA43" s="13" t="s">
        <v>142</v>
      </c>
      <c r="AB43" s="31"/>
      <c r="AC43" s="31"/>
      <c r="AD43" s="31"/>
      <c r="AE43" s="1"/>
      <c r="AF43" s="1"/>
      <c r="AG43" s="1"/>
      <c r="AH43" s="1"/>
      <c r="AI43" s="1"/>
    </row>
    <row r="44" spans="1:35" ht="168" customHeight="1" x14ac:dyDescent="0.3">
      <c r="A44" s="106"/>
      <c r="B44" s="106"/>
      <c r="C44" s="106"/>
      <c r="D44" s="106"/>
      <c r="E44" s="113"/>
      <c r="F44" s="6" t="s">
        <v>143</v>
      </c>
      <c r="G44" s="6" t="s">
        <v>89</v>
      </c>
      <c r="H44" s="7" t="s">
        <v>88</v>
      </c>
      <c r="I44" s="8" t="s">
        <v>2</v>
      </c>
      <c r="J44" s="8" t="s">
        <v>2</v>
      </c>
      <c r="K44" s="8" t="s">
        <v>2</v>
      </c>
      <c r="L44" s="31">
        <v>2</v>
      </c>
      <c r="M44" s="31">
        <v>2</v>
      </c>
      <c r="N44" s="13">
        <f t="shared" si="5"/>
        <v>4</v>
      </c>
      <c r="O44" s="24" t="str">
        <f t="shared" si="6"/>
        <v>(B)</v>
      </c>
      <c r="P44" s="32">
        <v>25</v>
      </c>
      <c r="Q44" s="24">
        <f t="shared" si="7"/>
        <v>100</v>
      </c>
      <c r="R44" s="24" t="str">
        <f t="shared" si="8"/>
        <v>III</v>
      </c>
      <c r="S44" s="25" t="str">
        <f t="shared" si="9"/>
        <v>Aceptable</v>
      </c>
      <c r="T44" s="31">
        <v>3</v>
      </c>
      <c r="U44" s="31">
        <v>8</v>
      </c>
      <c r="V44" s="31" t="s">
        <v>87</v>
      </c>
      <c r="W44" s="31" t="s">
        <v>204</v>
      </c>
      <c r="X44" s="31"/>
      <c r="Y44" s="31"/>
      <c r="Z44" s="31"/>
      <c r="AA44" s="31" t="s">
        <v>86</v>
      </c>
      <c r="AB44" s="31"/>
      <c r="AC44" s="31"/>
      <c r="AD44" s="31"/>
      <c r="AE44" s="1"/>
      <c r="AF44" s="1"/>
      <c r="AG44" s="1"/>
      <c r="AH44" s="1"/>
      <c r="AI44" s="1"/>
    </row>
    <row r="45" spans="1:35" ht="106.5" customHeight="1" thickBot="1" x14ac:dyDescent="0.35">
      <c r="A45" s="106"/>
      <c r="B45" s="106"/>
      <c r="C45" s="106"/>
      <c r="D45" s="106"/>
      <c r="E45" s="113"/>
      <c r="F45" s="6" t="s">
        <v>5</v>
      </c>
      <c r="G45" s="6" t="s">
        <v>4</v>
      </c>
      <c r="H45" s="7" t="s">
        <v>3</v>
      </c>
      <c r="I45" s="8" t="s">
        <v>2</v>
      </c>
      <c r="J45" s="9" t="s">
        <v>474</v>
      </c>
      <c r="K45" s="8" t="s">
        <v>2</v>
      </c>
      <c r="L45" s="31">
        <v>2</v>
      </c>
      <c r="M45" s="31">
        <v>3</v>
      </c>
      <c r="N45" s="13">
        <f t="shared" si="5"/>
        <v>6</v>
      </c>
      <c r="O45" s="27" t="str">
        <f t="shared" si="6"/>
        <v>(M)</v>
      </c>
      <c r="P45" s="32">
        <v>10</v>
      </c>
      <c r="Q45" s="27">
        <f t="shared" si="7"/>
        <v>60</v>
      </c>
      <c r="R45" s="27" t="str">
        <f t="shared" si="8"/>
        <v>III</v>
      </c>
      <c r="S45" s="33" t="str">
        <f t="shared" si="9"/>
        <v>Aceptable</v>
      </c>
      <c r="T45" s="31">
        <v>1</v>
      </c>
      <c r="U45" s="31">
        <v>8</v>
      </c>
      <c r="V45" s="31" t="s">
        <v>1</v>
      </c>
      <c r="W45" s="31"/>
      <c r="X45" s="31"/>
      <c r="Y45" s="31"/>
      <c r="Z45" s="31"/>
      <c r="AA45" s="31" t="s">
        <v>0</v>
      </c>
      <c r="AB45" s="31"/>
      <c r="AC45" s="31"/>
      <c r="AD45" s="15"/>
      <c r="AE45" s="1"/>
      <c r="AF45" s="1"/>
      <c r="AG45" s="1"/>
      <c r="AH45" s="1"/>
      <c r="AI45" s="1"/>
    </row>
    <row r="46" spans="1:35" ht="153.75" customHeight="1" thickBot="1" x14ac:dyDescent="0.35">
      <c r="A46" s="106"/>
      <c r="B46" s="106"/>
      <c r="C46" s="106"/>
      <c r="D46" s="106"/>
      <c r="E46" s="113"/>
      <c r="F46" s="6" t="s">
        <v>200</v>
      </c>
      <c r="G46" s="6" t="s">
        <v>18</v>
      </c>
      <c r="H46" s="7" t="s">
        <v>126</v>
      </c>
      <c r="I46" s="11" t="s">
        <v>2</v>
      </c>
      <c r="J46" s="11" t="s">
        <v>2</v>
      </c>
      <c r="K46" s="11" t="s">
        <v>2</v>
      </c>
      <c r="L46" s="31">
        <v>2</v>
      </c>
      <c r="M46" s="31">
        <v>3</v>
      </c>
      <c r="N46" s="13">
        <f t="shared" ref="N46" si="16">L46*M46</f>
        <v>6</v>
      </c>
      <c r="O46" s="27" t="str">
        <f t="shared" ref="O46" si="17">IF(N46&lt;2,"O",IF(N46&lt;=4,"(B)",IF(N46&lt;=8,"(M)",IF(N46&lt;=20,"(A)","(MA)"))))</f>
        <v>(M)</v>
      </c>
      <c r="P46" s="32">
        <v>25</v>
      </c>
      <c r="Q46" s="27">
        <f t="shared" ref="Q46" si="18">P46*N46</f>
        <v>150</v>
      </c>
      <c r="R46" s="27" t="str">
        <f t="shared" ref="R46" si="19">IF(Q46&lt;20,"O",IF(Q46&lt;=20,"IV",IF(Q46&lt;=120,"III",IF(Q46&lt;=500,"II","I"))))</f>
        <v>II</v>
      </c>
      <c r="S46" s="25" t="str">
        <f t="shared" ref="S46" si="20">IF(R46="I","No aceptable",IF(R46="II","N0 Aceptable con Control Especifico",IF(R46=0,"","Aceptable")))</f>
        <v>N0 Aceptable con Control Especifico</v>
      </c>
      <c r="T46" s="31">
        <v>1</v>
      </c>
      <c r="U46" s="31">
        <v>8</v>
      </c>
      <c r="V46" s="31" t="s">
        <v>16</v>
      </c>
      <c r="W46" s="31" t="s">
        <v>15</v>
      </c>
      <c r="X46" s="31"/>
      <c r="Y46" s="31"/>
      <c r="Z46" s="31"/>
      <c r="AA46" s="31" t="s">
        <v>14</v>
      </c>
      <c r="AB46" s="31"/>
      <c r="AC46" s="31"/>
      <c r="AD46" s="31"/>
      <c r="AE46" s="1"/>
      <c r="AF46" s="1"/>
      <c r="AG46" s="1"/>
      <c r="AH46" s="1"/>
      <c r="AI46" s="1"/>
    </row>
    <row r="47" spans="1:35" ht="269.25" customHeight="1" thickBot="1" x14ac:dyDescent="0.35">
      <c r="A47" s="105" t="s">
        <v>133</v>
      </c>
      <c r="B47" s="105" t="s">
        <v>192</v>
      </c>
      <c r="C47" s="105" t="s">
        <v>211</v>
      </c>
      <c r="D47" s="16" t="s">
        <v>212</v>
      </c>
      <c r="E47" s="6" t="s">
        <v>6</v>
      </c>
      <c r="F47" s="6" t="s">
        <v>37</v>
      </c>
      <c r="G47" s="6" t="s">
        <v>32</v>
      </c>
      <c r="H47" s="7" t="s">
        <v>36</v>
      </c>
      <c r="I47" s="8" t="s">
        <v>2</v>
      </c>
      <c r="J47" s="8" t="s">
        <v>2</v>
      </c>
      <c r="K47" s="8" t="s">
        <v>2</v>
      </c>
      <c r="L47" s="13">
        <v>2</v>
      </c>
      <c r="M47" s="13">
        <v>3</v>
      </c>
      <c r="N47" s="13">
        <f t="shared" ref="N47:N116" si="21">L47*M47</f>
        <v>6</v>
      </c>
      <c r="O47" s="24" t="str">
        <f t="shared" si="6"/>
        <v>(M)</v>
      </c>
      <c r="P47" s="13">
        <v>25</v>
      </c>
      <c r="Q47" s="24">
        <f t="shared" si="7"/>
        <v>150</v>
      </c>
      <c r="R47" s="24" t="str">
        <f t="shared" si="8"/>
        <v>II</v>
      </c>
      <c r="S47" s="25" t="str">
        <f t="shared" si="9"/>
        <v>N0 Aceptable con Control Especifico</v>
      </c>
      <c r="T47" s="13">
        <v>7</v>
      </c>
      <c r="U47" s="13">
        <v>8</v>
      </c>
      <c r="V47" s="14" t="s">
        <v>35</v>
      </c>
      <c r="W47" s="14"/>
      <c r="X47" s="13"/>
      <c r="Y47" s="13"/>
      <c r="Z47" s="13"/>
      <c r="AA47" s="13" t="s">
        <v>468</v>
      </c>
      <c r="AB47" s="13"/>
      <c r="AC47" s="13"/>
      <c r="AD47" s="13"/>
      <c r="AE47" s="1"/>
      <c r="AF47" s="1"/>
      <c r="AG47" s="1"/>
      <c r="AH47" s="1"/>
      <c r="AI47" s="1"/>
    </row>
    <row r="48" spans="1:35" ht="148.5" customHeight="1" thickBot="1" x14ac:dyDescent="0.35">
      <c r="A48" s="106"/>
      <c r="B48" s="106"/>
      <c r="C48" s="106"/>
      <c r="D48" s="16" t="s">
        <v>214</v>
      </c>
      <c r="E48" s="10" t="s">
        <v>6</v>
      </c>
      <c r="F48" s="6" t="s">
        <v>33</v>
      </c>
      <c r="G48" s="11" t="s">
        <v>32</v>
      </c>
      <c r="H48" s="7" t="s">
        <v>31</v>
      </c>
      <c r="I48" s="11" t="s">
        <v>2</v>
      </c>
      <c r="J48" s="11" t="s">
        <v>2</v>
      </c>
      <c r="K48" s="11" t="s">
        <v>2</v>
      </c>
      <c r="L48" s="13">
        <v>2</v>
      </c>
      <c r="M48" s="13">
        <v>3</v>
      </c>
      <c r="N48" s="13">
        <f t="shared" si="21"/>
        <v>6</v>
      </c>
      <c r="O48" s="24" t="str">
        <f t="shared" si="6"/>
        <v>(M)</v>
      </c>
      <c r="P48" s="13">
        <v>25</v>
      </c>
      <c r="Q48" s="24">
        <f t="shared" si="7"/>
        <v>150</v>
      </c>
      <c r="R48" s="24" t="str">
        <f t="shared" si="8"/>
        <v>II</v>
      </c>
      <c r="S48" s="25" t="str">
        <f t="shared" si="9"/>
        <v>N0 Aceptable con Control Especifico</v>
      </c>
      <c r="T48" s="13">
        <v>1</v>
      </c>
      <c r="U48" s="13">
        <v>8</v>
      </c>
      <c r="V48" s="14" t="s">
        <v>30</v>
      </c>
      <c r="W48" s="14"/>
      <c r="X48" s="13"/>
      <c r="Y48" s="13"/>
      <c r="Z48" s="13"/>
      <c r="AA48" s="13" t="s">
        <v>468</v>
      </c>
      <c r="AB48" s="13" t="s">
        <v>148</v>
      </c>
      <c r="AC48" s="13"/>
      <c r="AD48" s="13"/>
      <c r="AE48" s="1"/>
      <c r="AF48" s="1"/>
      <c r="AG48" s="1"/>
      <c r="AH48" s="1"/>
      <c r="AI48" s="1"/>
    </row>
    <row r="49" spans="1:35" ht="168" customHeight="1" thickBot="1" x14ac:dyDescent="0.35">
      <c r="A49" s="106"/>
      <c r="B49" s="106"/>
      <c r="C49" s="106"/>
      <c r="D49" s="16" t="s">
        <v>217</v>
      </c>
      <c r="E49" s="10" t="s">
        <v>6</v>
      </c>
      <c r="F49" s="6" t="s">
        <v>13</v>
      </c>
      <c r="G49" s="6" t="s">
        <v>12</v>
      </c>
      <c r="H49" s="7" t="s">
        <v>11</v>
      </c>
      <c r="I49" s="11" t="s">
        <v>2</v>
      </c>
      <c r="J49" s="11" t="s">
        <v>470</v>
      </c>
      <c r="K49" s="11" t="s">
        <v>2</v>
      </c>
      <c r="L49" s="31">
        <v>2</v>
      </c>
      <c r="M49" s="31">
        <v>4</v>
      </c>
      <c r="N49" s="13">
        <f t="shared" ref="N49" si="22">L49*M49</f>
        <v>8</v>
      </c>
      <c r="O49" s="24" t="str">
        <f t="shared" ref="O49" si="23">IF(N49&lt;2,"O",IF(N49&lt;=4,"(B)",IF(N49&lt;=8,"(M)",IF(N49&lt;=20,"(A)","(MA)"))))</f>
        <v>(M)</v>
      </c>
      <c r="P49" s="32">
        <v>25</v>
      </c>
      <c r="Q49" s="24">
        <f t="shared" ref="Q49" si="24">P49*N49</f>
        <v>200</v>
      </c>
      <c r="R49" s="24" t="str">
        <f t="shared" ref="R49" si="25">IF(Q49&lt;20,"O",IF(Q49&lt;=20,"IV",IF(Q49&lt;=120,"III",IF(Q49&lt;=500,"II","I"))))</f>
        <v>II</v>
      </c>
      <c r="S49" s="25" t="str">
        <f t="shared" ref="S49" si="26">IF(R49="I","No aceptable",IF(R49="II","N0 Aceptable con Control Especifico",IF(R49=0,"","Aceptable")))</f>
        <v>N0 Aceptable con Control Especifico</v>
      </c>
      <c r="T49" s="31">
        <v>1</v>
      </c>
      <c r="U49" s="31">
        <v>8</v>
      </c>
      <c r="V49" s="31" t="s">
        <v>9</v>
      </c>
      <c r="W49" s="31"/>
      <c r="X49" s="31"/>
      <c r="Y49" s="31"/>
      <c r="Z49" s="31"/>
      <c r="AA49" s="31" t="s">
        <v>471</v>
      </c>
      <c r="AB49" s="31"/>
      <c r="AC49" s="31" t="s">
        <v>242</v>
      </c>
      <c r="AD49" s="31"/>
      <c r="AE49" s="1"/>
      <c r="AF49" s="1"/>
      <c r="AG49" s="1"/>
      <c r="AH49" s="1"/>
      <c r="AI49" s="1"/>
    </row>
    <row r="50" spans="1:35" ht="142.5" customHeight="1" x14ac:dyDescent="0.3">
      <c r="A50" s="107"/>
      <c r="B50" s="107"/>
      <c r="C50" s="107"/>
      <c r="D50" s="16" t="s">
        <v>213</v>
      </c>
      <c r="E50" s="10" t="s">
        <v>6</v>
      </c>
      <c r="F50" s="12" t="s">
        <v>29</v>
      </c>
      <c r="G50" s="13" t="s">
        <v>28</v>
      </c>
      <c r="H50" s="14" t="s">
        <v>27</v>
      </c>
      <c r="I50" s="11" t="s">
        <v>2</v>
      </c>
      <c r="J50" s="11" t="s">
        <v>2</v>
      </c>
      <c r="K50" s="11" t="s">
        <v>2</v>
      </c>
      <c r="L50" s="27">
        <v>2</v>
      </c>
      <c r="M50" s="27">
        <v>3</v>
      </c>
      <c r="N50" s="27">
        <f t="shared" si="21"/>
        <v>6</v>
      </c>
      <c r="O50" s="24" t="str">
        <f t="shared" si="6"/>
        <v>(M)</v>
      </c>
      <c r="P50" s="27">
        <v>10</v>
      </c>
      <c r="Q50" s="24">
        <f t="shared" si="7"/>
        <v>60</v>
      </c>
      <c r="R50" s="24" t="str">
        <f t="shared" si="8"/>
        <v>III</v>
      </c>
      <c r="S50" s="25" t="str">
        <f t="shared" si="9"/>
        <v>Aceptable</v>
      </c>
      <c r="T50" s="27">
        <v>1</v>
      </c>
      <c r="U50" s="27">
        <v>6</v>
      </c>
      <c r="V50" s="14" t="s">
        <v>26</v>
      </c>
      <c r="W50" s="14" t="s">
        <v>204</v>
      </c>
      <c r="X50" s="28"/>
      <c r="Y50" s="28"/>
      <c r="Z50" s="29"/>
      <c r="AA50" s="13" t="s">
        <v>472</v>
      </c>
      <c r="AB50" s="29"/>
      <c r="AC50" s="30"/>
      <c r="AD50" s="31"/>
      <c r="AE50" s="1"/>
      <c r="AF50" s="1"/>
      <c r="AG50" s="1"/>
      <c r="AH50" s="1"/>
      <c r="AI50" s="1"/>
    </row>
    <row r="51" spans="1:35" ht="138.75" customHeight="1" thickBot="1" x14ac:dyDescent="0.35">
      <c r="A51" s="105" t="s">
        <v>133</v>
      </c>
      <c r="B51" s="105" t="s">
        <v>193</v>
      </c>
      <c r="C51" s="105" t="s">
        <v>132</v>
      </c>
      <c r="D51" s="16" t="s">
        <v>215</v>
      </c>
      <c r="E51" s="10"/>
      <c r="F51" s="6" t="s">
        <v>139</v>
      </c>
      <c r="G51" s="6" t="s">
        <v>12</v>
      </c>
      <c r="H51" s="7" t="s">
        <v>23</v>
      </c>
      <c r="I51" s="11" t="s">
        <v>2</v>
      </c>
      <c r="J51" s="11" t="s">
        <v>22</v>
      </c>
      <c r="K51" s="11" t="s">
        <v>2</v>
      </c>
      <c r="L51" s="31">
        <v>2</v>
      </c>
      <c r="M51" s="31">
        <v>3</v>
      </c>
      <c r="N51" s="13">
        <f t="shared" si="21"/>
        <v>6</v>
      </c>
      <c r="O51" s="27" t="str">
        <f t="shared" si="6"/>
        <v>(M)</v>
      </c>
      <c r="P51" s="32">
        <v>25</v>
      </c>
      <c r="Q51" s="27">
        <f t="shared" si="7"/>
        <v>150</v>
      </c>
      <c r="R51" s="27" t="str">
        <f t="shared" si="8"/>
        <v>II</v>
      </c>
      <c r="S51" s="33" t="str">
        <f t="shared" si="9"/>
        <v>N0 Aceptable con Control Especifico</v>
      </c>
      <c r="T51" s="31">
        <v>1</v>
      </c>
      <c r="U51" s="31">
        <v>4</v>
      </c>
      <c r="V51" s="31" t="s">
        <v>21</v>
      </c>
      <c r="W51" s="31"/>
      <c r="X51" s="31"/>
      <c r="Y51" s="31"/>
      <c r="Z51" s="31"/>
      <c r="AA51" s="31" t="s">
        <v>469</v>
      </c>
      <c r="AB51" s="31"/>
      <c r="AC51" s="31" t="s">
        <v>233</v>
      </c>
      <c r="AD51" s="31"/>
      <c r="AE51" s="1"/>
      <c r="AF51" s="1"/>
      <c r="AG51" s="1"/>
      <c r="AH51" s="1"/>
      <c r="AI51" s="1"/>
    </row>
    <row r="52" spans="1:35" ht="193.5" customHeight="1" thickBot="1" x14ac:dyDescent="0.35">
      <c r="A52" s="106"/>
      <c r="B52" s="106"/>
      <c r="C52" s="106"/>
      <c r="D52" s="16" t="s">
        <v>216</v>
      </c>
      <c r="E52" s="10"/>
      <c r="F52" s="6" t="s">
        <v>19</v>
      </c>
      <c r="G52" s="11" t="s">
        <v>18</v>
      </c>
      <c r="H52" s="7" t="s">
        <v>17</v>
      </c>
      <c r="I52" s="11" t="s">
        <v>2</v>
      </c>
      <c r="J52" s="11" t="s">
        <v>2</v>
      </c>
      <c r="K52" s="11" t="s">
        <v>2</v>
      </c>
      <c r="L52" s="31">
        <v>2</v>
      </c>
      <c r="M52" s="31">
        <v>4</v>
      </c>
      <c r="N52" s="13">
        <f t="shared" si="21"/>
        <v>8</v>
      </c>
      <c r="O52" s="24" t="str">
        <f t="shared" si="6"/>
        <v>(M)</v>
      </c>
      <c r="P52" s="32">
        <v>10</v>
      </c>
      <c r="Q52" s="24">
        <f t="shared" si="7"/>
        <v>80</v>
      </c>
      <c r="R52" s="24" t="str">
        <f t="shared" si="8"/>
        <v>III</v>
      </c>
      <c r="S52" s="25" t="str">
        <f t="shared" si="9"/>
        <v>Aceptable</v>
      </c>
      <c r="T52" s="31">
        <v>1</v>
      </c>
      <c r="U52" s="31">
        <v>8</v>
      </c>
      <c r="V52" s="31" t="s">
        <v>16</v>
      </c>
      <c r="W52" s="31" t="s">
        <v>15</v>
      </c>
      <c r="X52" s="31"/>
      <c r="Y52" s="31"/>
      <c r="Z52" s="31"/>
      <c r="AA52" s="31" t="s">
        <v>14</v>
      </c>
      <c r="AB52" s="31" t="s">
        <v>466</v>
      </c>
      <c r="AC52" s="31" t="s">
        <v>465</v>
      </c>
      <c r="AD52" s="31"/>
      <c r="AE52" s="1"/>
      <c r="AF52" s="1"/>
      <c r="AG52" s="1"/>
      <c r="AH52" s="1"/>
      <c r="AI52" s="1"/>
    </row>
    <row r="53" spans="1:35" ht="168" customHeight="1" x14ac:dyDescent="0.3">
      <c r="A53" s="107"/>
      <c r="B53" s="107"/>
      <c r="C53" s="107"/>
      <c r="D53" s="16" t="s">
        <v>217</v>
      </c>
      <c r="E53" s="10" t="s">
        <v>6</v>
      </c>
      <c r="F53" s="6" t="s">
        <v>13</v>
      </c>
      <c r="G53" s="6" t="s">
        <v>12</v>
      </c>
      <c r="H53" s="7" t="s">
        <v>11</v>
      </c>
      <c r="I53" s="11" t="s">
        <v>2</v>
      </c>
      <c r="J53" s="11" t="s">
        <v>470</v>
      </c>
      <c r="K53" s="11" t="s">
        <v>254</v>
      </c>
      <c r="L53" s="31">
        <v>2</v>
      </c>
      <c r="M53" s="31">
        <v>4</v>
      </c>
      <c r="N53" s="13">
        <f t="shared" si="21"/>
        <v>8</v>
      </c>
      <c r="O53" s="24" t="str">
        <f t="shared" si="6"/>
        <v>(M)</v>
      </c>
      <c r="P53" s="32">
        <v>25</v>
      </c>
      <c r="Q53" s="24">
        <f t="shared" si="7"/>
        <v>200</v>
      </c>
      <c r="R53" s="24" t="str">
        <f t="shared" si="8"/>
        <v>II</v>
      </c>
      <c r="S53" s="25" t="str">
        <f t="shared" si="9"/>
        <v>N0 Aceptable con Control Especifico</v>
      </c>
      <c r="T53" s="31">
        <v>1</v>
      </c>
      <c r="U53" s="31">
        <v>8</v>
      </c>
      <c r="V53" s="31" t="s">
        <v>9</v>
      </c>
      <c r="W53" s="31"/>
      <c r="X53" s="31"/>
      <c r="Y53" s="31"/>
      <c r="Z53" s="31"/>
      <c r="AA53" s="31" t="s">
        <v>471</v>
      </c>
      <c r="AB53" s="31"/>
      <c r="AC53" s="31" t="s">
        <v>242</v>
      </c>
      <c r="AD53" s="31"/>
      <c r="AE53" s="1"/>
      <c r="AF53" s="1"/>
      <c r="AG53" s="1"/>
      <c r="AH53" s="1"/>
      <c r="AI53" s="1"/>
    </row>
    <row r="54" spans="1:35" ht="200.25" customHeight="1" thickBot="1" x14ac:dyDescent="0.35">
      <c r="A54" s="115" t="s">
        <v>133</v>
      </c>
      <c r="B54" s="115" t="s">
        <v>157</v>
      </c>
      <c r="C54" s="115" t="s">
        <v>158</v>
      </c>
      <c r="D54" s="16" t="s">
        <v>212</v>
      </c>
      <c r="E54" s="10" t="s">
        <v>6</v>
      </c>
      <c r="F54" s="6" t="s">
        <v>141</v>
      </c>
      <c r="G54" s="6" t="s">
        <v>95</v>
      </c>
      <c r="H54" s="6" t="s">
        <v>94</v>
      </c>
      <c r="I54" s="6" t="s">
        <v>2</v>
      </c>
      <c r="J54" s="6" t="s">
        <v>75</v>
      </c>
      <c r="K54" s="6" t="s">
        <v>75</v>
      </c>
      <c r="L54" s="13">
        <v>2</v>
      </c>
      <c r="M54" s="13">
        <v>3</v>
      </c>
      <c r="N54" s="13">
        <f t="shared" si="21"/>
        <v>6</v>
      </c>
      <c r="O54" s="27" t="str">
        <f t="shared" si="6"/>
        <v>(M)</v>
      </c>
      <c r="P54" s="13">
        <v>25</v>
      </c>
      <c r="Q54" s="27">
        <f t="shared" si="7"/>
        <v>150</v>
      </c>
      <c r="R54" s="27" t="str">
        <f t="shared" si="8"/>
        <v>II</v>
      </c>
      <c r="S54" s="33" t="str">
        <f t="shared" si="9"/>
        <v>N0 Aceptable con Control Especifico</v>
      </c>
      <c r="T54" s="13">
        <v>3</v>
      </c>
      <c r="U54" s="13">
        <v>8</v>
      </c>
      <c r="V54" s="14" t="s">
        <v>93</v>
      </c>
      <c r="W54" s="14" t="s">
        <v>92</v>
      </c>
      <c r="X54" s="13"/>
      <c r="Y54" s="13"/>
      <c r="Z54" s="13" t="s">
        <v>91</v>
      </c>
      <c r="AA54" s="13" t="s">
        <v>142</v>
      </c>
      <c r="AB54" s="31"/>
      <c r="AC54" s="31"/>
      <c r="AD54" s="31"/>
      <c r="AE54" s="1"/>
      <c r="AF54" s="1"/>
      <c r="AG54" s="1"/>
      <c r="AH54" s="1"/>
      <c r="AI54" s="1"/>
    </row>
    <row r="55" spans="1:35" ht="168" customHeight="1" x14ac:dyDescent="0.3">
      <c r="A55" s="115"/>
      <c r="B55" s="115"/>
      <c r="C55" s="115"/>
      <c r="D55" s="16" t="s">
        <v>214</v>
      </c>
      <c r="E55" s="11" t="s">
        <v>6</v>
      </c>
      <c r="F55" s="6" t="s">
        <v>143</v>
      </c>
      <c r="G55" s="6" t="s">
        <v>89</v>
      </c>
      <c r="H55" s="7" t="s">
        <v>88</v>
      </c>
      <c r="I55" s="8" t="s">
        <v>2</v>
      </c>
      <c r="J55" s="8" t="s">
        <v>2</v>
      </c>
      <c r="K55" s="8" t="s">
        <v>2</v>
      </c>
      <c r="L55" s="31">
        <v>2</v>
      </c>
      <c r="M55" s="31">
        <v>2</v>
      </c>
      <c r="N55" s="13">
        <f t="shared" si="21"/>
        <v>4</v>
      </c>
      <c r="O55" s="24" t="str">
        <f t="shared" si="6"/>
        <v>(B)</v>
      </c>
      <c r="P55" s="32">
        <v>25</v>
      </c>
      <c r="Q55" s="24">
        <f t="shared" si="7"/>
        <v>100</v>
      </c>
      <c r="R55" s="24" t="str">
        <f t="shared" si="8"/>
        <v>III</v>
      </c>
      <c r="S55" s="25" t="str">
        <f t="shared" si="9"/>
        <v>Aceptable</v>
      </c>
      <c r="T55" s="31">
        <v>3</v>
      </c>
      <c r="U55" s="31">
        <v>8</v>
      </c>
      <c r="V55" s="31" t="s">
        <v>87</v>
      </c>
      <c r="W55" s="31" t="s">
        <v>205</v>
      </c>
      <c r="X55" s="31"/>
      <c r="Y55" s="31"/>
      <c r="Z55" s="31"/>
      <c r="AA55" s="31" t="s">
        <v>86</v>
      </c>
      <c r="AB55" s="31"/>
      <c r="AC55" s="31"/>
      <c r="AD55" s="31"/>
      <c r="AE55" s="1"/>
      <c r="AF55" s="1"/>
      <c r="AG55" s="1"/>
      <c r="AH55" s="1"/>
      <c r="AI55" s="1"/>
    </row>
    <row r="56" spans="1:35" ht="230.25" customHeight="1" thickBot="1" x14ac:dyDescent="0.35">
      <c r="A56" s="115"/>
      <c r="B56" s="115"/>
      <c r="C56" s="115"/>
      <c r="D56" s="16" t="s">
        <v>213</v>
      </c>
      <c r="E56" s="10" t="s">
        <v>6</v>
      </c>
      <c r="F56" s="6" t="s">
        <v>5</v>
      </c>
      <c r="G56" s="6" t="s">
        <v>4</v>
      </c>
      <c r="H56" s="7" t="s">
        <v>3</v>
      </c>
      <c r="I56" s="8" t="s">
        <v>2</v>
      </c>
      <c r="J56" s="9" t="s">
        <v>474</v>
      </c>
      <c r="K56" s="8" t="s">
        <v>2</v>
      </c>
      <c r="L56" s="31">
        <v>2</v>
      </c>
      <c r="M56" s="31">
        <v>3</v>
      </c>
      <c r="N56" s="13">
        <f t="shared" si="21"/>
        <v>6</v>
      </c>
      <c r="O56" s="27" t="str">
        <f t="shared" si="6"/>
        <v>(M)</v>
      </c>
      <c r="P56" s="32">
        <v>10</v>
      </c>
      <c r="Q56" s="27">
        <f t="shared" si="7"/>
        <v>60</v>
      </c>
      <c r="R56" s="27" t="str">
        <f t="shared" si="8"/>
        <v>III</v>
      </c>
      <c r="S56" s="33" t="str">
        <f t="shared" si="9"/>
        <v>Aceptable</v>
      </c>
      <c r="T56" s="31">
        <v>1</v>
      </c>
      <c r="U56" s="31">
        <v>8</v>
      </c>
      <c r="V56" s="31" t="s">
        <v>1</v>
      </c>
      <c r="W56" s="31" t="s">
        <v>206</v>
      </c>
      <c r="X56" s="31"/>
      <c r="Y56" s="31"/>
      <c r="Z56" s="31"/>
      <c r="AA56" s="31" t="s">
        <v>0</v>
      </c>
      <c r="AB56" s="31"/>
      <c r="AC56" s="31"/>
      <c r="AD56" s="15"/>
      <c r="AE56" s="1"/>
      <c r="AF56" s="1"/>
      <c r="AG56" s="1"/>
      <c r="AH56" s="1"/>
      <c r="AI56" s="1"/>
    </row>
    <row r="57" spans="1:35" ht="269.25" customHeight="1" thickBot="1" x14ac:dyDescent="0.35">
      <c r="A57" s="105" t="s">
        <v>133</v>
      </c>
      <c r="B57" s="105" t="s">
        <v>173</v>
      </c>
      <c r="C57" s="105" t="s">
        <v>174</v>
      </c>
      <c r="D57" s="105"/>
      <c r="E57" s="112" t="s">
        <v>6</v>
      </c>
      <c r="F57" s="6" t="s">
        <v>37</v>
      </c>
      <c r="G57" s="6" t="s">
        <v>32</v>
      </c>
      <c r="H57" s="7" t="s">
        <v>36</v>
      </c>
      <c r="I57" s="8" t="s">
        <v>2</v>
      </c>
      <c r="J57" s="8" t="s">
        <v>2</v>
      </c>
      <c r="K57" s="8" t="s">
        <v>2</v>
      </c>
      <c r="L57" s="13">
        <v>2</v>
      </c>
      <c r="M57" s="13">
        <v>3</v>
      </c>
      <c r="N57" s="13">
        <f t="shared" si="21"/>
        <v>6</v>
      </c>
      <c r="O57" s="24" t="str">
        <f t="shared" si="6"/>
        <v>(M)</v>
      </c>
      <c r="P57" s="13">
        <v>25</v>
      </c>
      <c r="Q57" s="24">
        <f t="shared" si="7"/>
        <v>150</v>
      </c>
      <c r="R57" s="24" t="str">
        <f t="shared" si="8"/>
        <v>II</v>
      </c>
      <c r="S57" s="25" t="str">
        <f t="shared" si="9"/>
        <v>N0 Aceptable con Control Especifico</v>
      </c>
      <c r="T57" s="13">
        <v>7</v>
      </c>
      <c r="U57" s="13">
        <v>8</v>
      </c>
      <c r="V57" s="14" t="s">
        <v>35</v>
      </c>
      <c r="W57" s="14"/>
      <c r="X57" s="13"/>
      <c r="Y57" s="13"/>
      <c r="Z57" s="13"/>
      <c r="AA57" s="13" t="s">
        <v>468</v>
      </c>
      <c r="AB57" s="13"/>
      <c r="AC57" s="13"/>
      <c r="AD57" s="13"/>
      <c r="AE57" s="1"/>
      <c r="AF57" s="1"/>
      <c r="AG57" s="1"/>
      <c r="AH57" s="1"/>
      <c r="AI57" s="1"/>
    </row>
    <row r="58" spans="1:35" ht="148.5" customHeight="1" thickBot="1" x14ac:dyDescent="0.35">
      <c r="A58" s="106"/>
      <c r="B58" s="106"/>
      <c r="C58" s="106"/>
      <c r="D58" s="106"/>
      <c r="E58" s="113"/>
      <c r="F58" s="6" t="s">
        <v>33</v>
      </c>
      <c r="G58" s="11" t="s">
        <v>32</v>
      </c>
      <c r="H58" s="7" t="s">
        <v>31</v>
      </c>
      <c r="I58" s="11" t="s">
        <v>2</v>
      </c>
      <c r="J58" s="11" t="s">
        <v>2</v>
      </c>
      <c r="K58" s="11" t="s">
        <v>2</v>
      </c>
      <c r="L58" s="13">
        <v>2</v>
      </c>
      <c r="M58" s="13">
        <v>3</v>
      </c>
      <c r="N58" s="13">
        <f t="shared" si="21"/>
        <v>6</v>
      </c>
      <c r="O58" s="24" t="str">
        <f t="shared" si="6"/>
        <v>(M)</v>
      </c>
      <c r="P58" s="13">
        <v>25</v>
      </c>
      <c r="Q58" s="24">
        <f t="shared" si="7"/>
        <v>150</v>
      </c>
      <c r="R58" s="24" t="str">
        <f t="shared" si="8"/>
        <v>II</v>
      </c>
      <c r="S58" s="25" t="str">
        <f t="shared" si="9"/>
        <v>N0 Aceptable con Control Especifico</v>
      </c>
      <c r="T58" s="13">
        <v>1</v>
      </c>
      <c r="U58" s="13">
        <v>8</v>
      </c>
      <c r="V58" s="14" t="s">
        <v>30</v>
      </c>
      <c r="W58" s="14"/>
      <c r="X58" s="13"/>
      <c r="Y58" s="13"/>
      <c r="Z58" s="13"/>
      <c r="AA58" s="13" t="s">
        <v>468</v>
      </c>
      <c r="AB58" s="13" t="s">
        <v>148</v>
      </c>
      <c r="AC58" s="13"/>
      <c r="AD58" s="13"/>
      <c r="AE58" s="1"/>
      <c r="AF58" s="1"/>
      <c r="AG58" s="1"/>
      <c r="AH58" s="1"/>
      <c r="AI58" s="1"/>
    </row>
    <row r="59" spans="1:35" ht="142.5" customHeight="1" x14ac:dyDescent="0.3">
      <c r="A59" s="107"/>
      <c r="B59" s="106"/>
      <c r="C59" s="106"/>
      <c r="D59" s="106"/>
      <c r="E59" s="113"/>
      <c r="F59" s="12" t="s">
        <v>29</v>
      </c>
      <c r="G59" s="13" t="s">
        <v>28</v>
      </c>
      <c r="H59" s="14" t="s">
        <v>27</v>
      </c>
      <c r="I59" s="11" t="s">
        <v>2</v>
      </c>
      <c r="J59" s="11" t="s">
        <v>2</v>
      </c>
      <c r="K59" s="11" t="s">
        <v>2</v>
      </c>
      <c r="L59" s="27">
        <v>2</v>
      </c>
      <c r="M59" s="27">
        <v>3</v>
      </c>
      <c r="N59" s="27">
        <f t="shared" si="21"/>
        <v>6</v>
      </c>
      <c r="O59" s="24" t="str">
        <f t="shared" si="6"/>
        <v>(M)</v>
      </c>
      <c r="P59" s="27">
        <v>10</v>
      </c>
      <c r="Q59" s="24">
        <f t="shared" si="7"/>
        <v>60</v>
      </c>
      <c r="R59" s="24" t="str">
        <f t="shared" si="8"/>
        <v>III</v>
      </c>
      <c r="S59" s="25" t="str">
        <f t="shared" si="9"/>
        <v>Aceptable</v>
      </c>
      <c r="T59" s="27">
        <v>1</v>
      </c>
      <c r="U59" s="27">
        <v>6</v>
      </c>
      <c r="V59" s="14" t="s">
        <v>26</v>
      </c>
      <c r="W59" s="14" t="s">
        <v>204</v>
      </c>
      <c r="X59" s="28"/>
      <c r="Y59" s="28"/>
      <c r="Z59" s="29"/>
      <c r="AA59" s="13" t="s">
        <v>472</v>
      </c>
      <c r="AB59" s="29"/>
      <c r="AC59" s="30"/>
      <c r="AD59" s="31"/>
      <c r="AE59" s="1"/>
      <c r="AF59" s="1"/>
      <c r="AG59" s="1"/>
      <c r="AH59" s="1"/>
      <c r="AI59" s="1"/>
    </row>
    <row r="60" spans="1:35" ht="138.75" customHeight="1" thickBot="1" x14ac:dyDescent="0.35">
      <c r="A60" s="105" t="s">
        <v>133</v>
      </c>
      <c r="B60" s="106"/>
      <c r="C60" s="106"/>
      <c r="D60" s="106"/>
      <c r="E60" s="113"/>
      <c r="F60" s="6" t="s">
        <v>139</v>
      </c>
      <c r="G60" s="6" t="s">
        <v>12</v>
      </c>
      <c r="H60" s="7" t="s">
        <v>23</v>
      </c>
      <c r="I60" s="11" t="s">
        <v>2</v>
      </c>
      <c r="J60" s="11" t="s">
        <v>22</v>
      </c>
      <c r="K60" s="11" t="s">
        <v>2</v>
      </c>
      <c r="L60" s="31">
        <v>2</v>
      </c>
      <c r="M60" s="31">
        <v>3</v>
      </c>
      <c r="N60" s="13">
        <f t="shared" si="21"/>
        <v>6</v>
      </c>
      <c r="O60" s="27" t="str">
        <f t="shared" si="6"/>
        <v>(M)</v>
      </c>
      <c r="P60" s="32">
        <v>25</v>
      </c>
      <c r="Q60" s="27">
        <f t="shared" si="7"/>
        <v>150</v>
      </c>
      <c r="R60" s="27" t="str">
        <f t="shared" si="8"/>
        <v>II</v>
      </c>
      <c r="S60" s="33" t="str">
        <f t="shared" si="9"/>
        <v>N0 Aceptable con Control Especifico</v>
      </c>
      <c r="T60" s="31">
        <v>1</v>
      </c>
      <c r="U60" s="31">
        <v>4</v>
      </c>
      <c r="V60" s="31" t="s">
        <v>21</v>
      </c>
      <c r="W60" s="31"/>
      <c r="X60" s="31"/>
      <c r="Y60" s="31"/>
      <c r="Z60" s="31"/>
      <c r="AA60" s="31" t="s">
        <v>469</v>
      </c>
      <c r="AB60" s="31"/>
      <c r="AC60" s="31" t="s">
        <v>233</v>
      </c>
      <c r="AD60" s="31"/>
      <c r="AE60" s="1"/>
      <c r="AF60" s="1"/>
      <c r="AG60" s="1"/>
      <c r="AH60" s="1"/>
      <c r="AI60" s="1"/>
    </row>
    <row r="61" spans="1:35" ht="153.75" customHeight="1" thickBot="1" x14ac:dyDescent="0.35">
      <c r="A61" s="106"/>
      <c r="B61" s="106"/>
      <c r="C61" s="106"/>
      <c r="D61" s="106"/>
      <c r="E61" s="113"/>
      <c r="F61" s="6" t="s">
        <v>201</v>
      </c>
      <c r="G61" s="6" t="s">
        <v>18</v>
      </c>
      <c r="H61" s="7" t="s">
        <v>126</v>
      </c>
      <c r="I61" s="11" t="s">
        <v>2</v>
      </c>
      <c r="J61" s="11" t="s">
        <v>2</v>
      </c>
      <c r="K61" s="11" t="s">
        <v>2</v>
      </c>
      <c r="L61" s="31">
        <v>2</v>
      </c>
      <c r="M61" s="31">
        <v>3</v>
      </c>
      <c r="N61" s="13">
        <f t="shared" si="21"/>
        <v>6</v>
      </c>
      <c r="O61" s="27" t="str">
        <f t="shared" si="6"/>
        <v>(M)</v>
      </c>
      <c r="P61" s="32">
        <v>25</v>
      </c>
      <c r="Q61" s="27">
        <f t="shared" si="7"/>
        <v>150</v>
      </c>
      <c r="R61" s="27" t="str">
        <f t="shared" si="8"/>
        <v>II</v>
      </c>
      <c r="S61" s="25" t="str">
        <f t="shared" si="9"/>
        <v>N0 Aceptable con Control Especifico</v>
      </c>
      <c r="T61" s="31">
        <v>1</v>
      </c>
      <c r="U61" s="31">
        <v>8</v>
      </c>
      <c r="V61" s="31" t="s">
        <v>16</v>
      </c>
      <c r="W61" s="31" t="s">
        <v>15</v>
      </c>
      <c r="X61" s="31"/>
      <c r="Y61" s="31"/>
      <c r="Z61" s="31"/>
      <c r="AA61" s="31" t="s">
        <v>14</v>
      </c>
      <c r="AB61" s="31"/>
      <c r="AC61" s="31"/>
      <c r="AD61" s="31"/>
      <c r="AE61" s="1"/>
      <c r="AF61" s="1"/>
      <c r="AG61" s="1"/>
      <c r="AH61" s="1"/>
      <c r="AI61" s="1"/>
    </row>
    <row r="62" spans="1:35" ht="193.5" customHeight="1" thickBot="1" x14ac:dyDescent="0.35">
      <c r="A62" s="106"/>
      <c r="B62" s="106"/>
      <c r="C62" s="106"/>
      <c r="D62" s="106"/>
      <c r="E62" s="113"/>
      <c r="F62" s="6" t="s">
        <v>19</v>
      </c>
      <c r="G62" s="11" t="s">
        <v>18</v>
      </c>
      <c r="H62" s="7" t="s">
        <v>17</v>
      </c>
      <c r="I62" s="11" t="s">
        <v>2</v>
      </c>
      <c r="J62" s="11" t="s">
        <v>2</v>
      </c>
      <c r="K62" s="11" t="s">
        <v>2</v>
      </c>
      <c r="L62" s="31">
        <v>2</v>
      </c>
      <c r="M62" s="31">
        <v>4</v>
      </c>
      <c r="N62" s="13">
        <f t="shared" si="21"/>
        <v>8</v>
      </c>
      <c r="O62" s="24" t="str">
        <f t="shared" si="6"/>
        <v>(M)</v>
      </c>
      <c r="P62" s="32">
        <v>10</v>
      </c>
      <c r="Q62" s="24">
        <f t="shared" si="7"/>
        <v>80</v>
      </c>
      <c r="R62" s="24" t="str">
        <f t="shared" si="8"/>
        <v>III</v>
      </c>
      <c r="S62" s="25" t="str">
        <f t="shared" si="9"/>
        <v>Aceptable</v>
      </c>
      <c r="T62" s="31">
        <v>1</v>
      </c>
      <c r="U62" s="31">
        <v>8</v>
      </c>
      <c r="V62" s="31" t="s">
        <v>16</v>
      </c>
      <c r="W62" s="31" t="s">
        <v>15</v>
      </c>
      <c r="X62" s="31"/>
      <c r="Y62" s="31"/>
      <c r="Z62" s="31"/>
      <c r="AA62" s="31" t="s">
        <v>14</v>
      </c>
      <c r="AB62" s="31" t="s">
        <v>466</v>
      </c>
      <c r="AC62" s="31" t="s">
        <v>465</v>
      </c>
      <c r="AD62" s="31"/>
      <c r="AE62" s="1"/>
      <c r="AF62" s="1"/>
      <c r="AG62" s="1"/>
      <c r="AH62" s="1"/>
      <c r="AI62" s="1"/>
    </row>
    <row r="63" spans="1:35" ht="170.25" customHeight="1" x14ac:dyDescent="0.3">
      <c r="A63" s="107"/>
      <c r="B63" s="106"/>
      <c r="C63" s="106"/>
      <c r="D63" s="106"/>
      <c r="E63" s="113"/>
      <c r="F63" s="6" t="s">
        <v>13</v>
      </c>
      <c r="G63" s="6" t="s">
        <v>12</v>
      </c>
      <c r="H63" s="7" t="s">
        <v>11</v>
      </c>
      <c r="I63" s="11" t="s">
        <v>2</v>
      </c>
      <c r="J63" s="11" t="s">
        <v>470</v>
      </c>
      <c r="K63" s="11" t="s">
        <v>2</v>
      </c>
      <c r="L63" s="31">
        <v>2</v>
      </c>
      <c r="M63" s="31">
        <v>4</v>
      </c>
      <c r="N63" s="13">
        <f t="shared" si="21"/>
        <v>8</v>
      </c>
      <c r="O63" s="24" t="str">
        <f t="shared" si="6"/>
        <v>(M)</v>
      </c>
      <c r="P63" s="32">
        <v>25</v>
      </c>
      <c r="Q63" s="24">
        <f t="shared" si="7"/>
        <v>200</v>
      </c>
      <c r="R63" s="24" t="str">
        <f t="shared" si="8"/>
        <v>II</v>
      </c>
      <c r="S63" s="25" t="str">
        <f t="shared" si="9"/>
        <v>N0 Aceptable con Control Especifico</v>
      </c>
      <c r="T63" s="31">
        <v>1</v>
      </c>
      <c r="U63" s="31">
        <v>8</v>
      </c>
      <c r="V63" s="31" t="s">
        <v>9</v>
      </c>
      <c r="W63" s="31" t="s">
        <v>204</v>
      </c>
      <c r="X63" s="31"/>
      <c r="Y63" s="31"/>
      <c r="Z63" s="31"/>
      <c r="AA63" s="31" t="s">
        <v>471</v>
      </c>
      <c r="AB63" s="31"/>
      <c r="AC63" s="31" t="s">
        <v>242</v>
      </c>
      <c r="AD63" s="31"/>
      <c r="AE63" s="1"/>
      <c r="AF63" s="1"/>
      <c r="AG63" s="1"/>
      <c r="AH63" s="1"/>
      <c r="AI63" s="1"/>
    </row>
    <row r="64" spans="1:35" ht="188.25" customHeight="1" thickBot="1" x14ac:dyDescent="0.35">
      <c r="A64" s="105" t="s">
        <v>133</v>
      </c>
      <c r="B64" s="106"/>
      <c r="C64" s="106"/>
      <c r="D64" s="106"/>
      <c r="E64" s="113"/>
      <c r="F64" s="6" t="s">
        <v>141</v>
      </c>
      <c r="G64" s="6" t="s">
        <v>95</v>
      </c>
      <c r="H64" s="6" t="s">
        <v>94</v>
      </c>
      <c r="I64" s="6" t="s">
        <v>2</v>
      </c>
      <c r="J64" s="6" t="s">
        <v>75</v>
      </c>
      <c r="K64" s="6" t="s">
        <v>75</v>
      </c>
      <c r="L64" s="13">
        <v>2</v>
      </c>
      <c r="M64" s="13">
        <v>3</v>
      </c>
      <c r="N64" s="13">
        <f t="shared" si="21"/>
        <v>6</v>
      </c>
      <c r="O64" s="27" t="str">
        <f t="shared" si="6"/>
        <v>(M)</v>
      </c>
      <c r="P64" s="13">
        <v>25</v>
      </c>
      <c r="Q64" s="27">
        <f t="shared" si="7"/>
        <v>150</v>
      </c>
      <c r="R64" s="27" t="str">
        <f t="shared" si="8"/>
        <v>II</v>
      </c>
      <c r="S64" s="33" t="str">
        <f t="shared" si="9"/>
        <v>N0 Aceptable con Control Especifico</v>
      </c>
      <c r="T64" s="13">
        <v>3</v>
      </c>
      <c r="U64" s="13">
        <v>8</v>
      </c>
      <c r="V64" s="14" t="s">
        <v>93</v>
      </c>
      <c r="W64" s="14" t="s">
        <v>92</v>
      </c>
      <c r="X64" s="13"/>
      <c r="Y64" s="13"/>
      <c r="Z64" s="13" t="s">
        <v>91</v>
      </c>
      <c r="AA64" s="13" t="s">
        <v>142</v>
      </c>
      <c r="AB64" s="31"/>
      <c r="AC64" s="31"/>
      <c r="AD64" s="31"/>
      <c r="AE64" s="1"/>
      <c r="AF64" s="1"/>
      <c r="AG64" s="1"/>
      <c r="AH64" s="1"/>
      <c r="AI64" s="1"/>
    </row>
    <row r="65" spans="1:35" ht="168" customHeight="1" x14ac:dyDescent="0.3">
      <c r="A65" s="106"/>
      <c r="B65" s="106"/>
      <c r="C65" s="106"/>
      <c r="D65" s="106"/>
      <c r="E65" s="113"/>
      <c r="F65" s="6" t="s">
        <v>143</v>
      </c>
      <c r="G65" s="6" t="s">
        <v>89</v>
      </c>
      <c r="H65" s="7" t="s">
        <v>88</v>
      </c>
      <c r="I65" s="8" t="s">
        <v>2</v>
      </c>
      <c r="J65" s="8" t="s">
        <v>2</v>
      </c>
      <c r="K65" s="8" t="s">
        <v>2</v>
      </c>
      <c r="L65" s="31">
        <v>2</v>
      </c>
      <c r="M65" s="31">
        <v>2</v>
      </c>
      <c r="N65" s="13">
        <f t="shared" si="21"/>
        <v>4</v>
      </c>
      <c r="O65" s="24" t="str">
        <f t="shared" si="6"/>
        <v>(B)</v>
      </c>
      <c r="P65" s="32">
        <v>60</v>
      </c>
      <c r="Q65" s="24">
        <f t="shared" si="7"/>
        <v>240</v>
      </c>
      <c r="R65" s="24" t="str">
        <f t="shared" si="8"/>
        <v>II</v>
      </c>
      <c r="S65" s="25" t="str">
        <f t="shared" si="9"/>
        <v>N0 Aceptable con Control Especifico</v>
      </c>
      <c r="T65" s="31">
        <v>3</v>
      </c>
      <c r="U65" s="31">
        <v>8</v>
      </c>
      <c r="V65" s="31" t="s">
        <v>87</v>
      </c>
      <c r="W65" s="31" t="s">
        <v>204</v>
      </c>
      <c r="X65" s="31"/>
      <c r="Y65" s="31"/>
      <c r="Z65" s="31"/>
      <c r="AA65" s="31" t="s">
        <v>86</v>
      </c>
      <c r="AB65" s="31"/>
      <c r="AC65" s="31"/>
      <c r="AD65" s="31"/>
      <c r="AE65" s="1"/>
      <c r="AF65" s="1"/>
      <c r="AG65" s="1"/>
      <c r="AH65" s="1"/>
      <c r="AI65" s="1"/>
    </row>
    <row r="66" spans="1:35" ht="106.5" customHeight="1" x14ac:dyDescent="0.3">
      <c r="A66" s="106"/>
      <c r="B66" s="106"/>
      <c r="C66" s="106"/>
      <c r="D66" s="106"/>
      <c r="E66" s="113"/>
      <c r="F66" s="6" t="s">
        <v>5</v>
      </c>
      <c r="G66" s="6" t="s">
        <v>4</v>
      </c>
      <c r="H66" s="7" t="s">
        <v>3</v>
      </c>
      <c r="I66" s="8" t="s">
        <v>2</v>
      </c>
      <c r="J66" s="9" t="s">
        <v>474</v>
      </c>
      <c r="K66" s="8" t="s">
        <v>2</v>
      </c>
      <c r="L66" s="31">
        <v>2</v>
      </c>
      <c r="M66" s="31">
        <v>3</v>
      </c>
      <c r="N66" s="13">
        <f t="shared" si="21"/>
        <v>6</v>
      </c>
      <c r="O66" s="27" t="str">
        <f t="shared" si="6"/>
        <v>(M)</v>
      </c>
      <c r="P66" s="32">
        <v>10</v>
      </c>
      <c r="Q66" s="27">
        <f t="shared" si="7"/>
        <v>60</v>
      </c>
      <c r="R66" s="27" t="str">
        <f t="shared" si="8"/>
        <v>III</v>
      </c>
      <c r="S66" s="33" t="str">
        <f t="shared" si="9"/>
        <v>Aceptable</v>
      </c>
      <c r="T66" s="31">
        <v>1</v>
      </c>
      <c r="U66" s="31">
        <v>8</v>
      </c>
      <c r="V66" s="31" t="s">
        <v>1</v>
      </c>
      <c r="W66" s="31" t="s">
        <v>206</v>
      </c>
      <c r="X66" s="31"/>
      <c r="Y66" s="31"/>
      <c r="Z66" s="31"/>
      <c r="AA66" s="31" t="s">
        <v>0</v>
      </c>
      <c r="AB66" s="31"/>
      <c r="AC66" s="31"/>
      <c r="AD66" s="15"/>
      <c r="AE66" s="1"/>
      <c r="AF66" s="1"/>
      <c r="AG66" s="1"/>
      <c r="AH66" s="1"/>
      <c r="AI66" s="1"/>
    </row>
    <row r="67" spans="1:35" ht="162" customHeight="1" thickBot="1" x14ac:dyDescent="0.35">
      <c r="A67" s="107"/>
      <c r="B67" s="107"/>
      <c r="C67" s="107"/>
      <c r="D67" s="107"/>
      <c r="E67" s="114"/>
      <c r="F67" s="6" t="s">
        <v>13</v>
      </c>
      <c r="G67" s="6" t="s">
        <v>12</v>
      </c>
      <c r="H67" s="7" t="s">
        <v>11</v>
      </c>
      <c r="I67" s="11" t="s">
        <v>2</v>
      </c>
      <c r="J67" s="11" t="s">
        <v>470</v>
      </c>
      <c r="K67" s="11" t="s">
        <v>2</v>
      </c>
      <c r="L67" s="31">
        <v>2</v>
      </c>
      <c r="M67" s="31">
        <v>4</v>
      </c>
      <c r="N67" s="13">
        <f t="shared" si="21"/>
        <v>8</v>
      </c>
      <c r="O67" s="27" t="str">
        <f t="shared" si="6"/>
        <v>(M)</v>
      </c>
      <c r="P67" s="32">
        <v>25</v>
      </c>
      <c r="Q67" s="27">
        <f t="shared" si="7"/>
        <v>200</v>
      </c>
      <c r="R67" s="27" t="str">
        <f t="shared" si="8"/>
        <v>II</v>
      </c>
      <c r="S67" s="33" t="str">
        <f t="shared" si="9"/>
        <v>N0 Aceptable con Control Especifico</v>
      </c>
      <c r="T67" s="31">
        <v>1</v>
      </c>
      <c r="U67" s="31">
        <v>8</v>
      </c>
      <c r="V67" s="31" t="s">
        <v>21</v>
      </c>
      <c r="W67" s="31"/>
      <c r="X67" s="31"/>
      <c r="Y67" s="31"/>
      <c r="Z67" s="31"/>
      <c r="AA67" s="31" t="s">
        <v>471</v>
      </c>
      <c r="AB67" s="31"/>
      <c r="AC67" s="31" t="s">
        <v>242</v>
      </c>
      <c r="AD67" s="31"/>
      <c r="AE67" s="1"/>
      <c r="AF67" s="1"/>
      <c r="AG67" s="1"/>
      <c r="AH67" s="1"/>
      <c r="AI67" s="1"/>
    </row>
    <row r="68" spans="1:35" ht="269.25" customHeight="1" thickBot="1" x14ac:dyDescent="0.35">
      <c r="A68" s="115" t="s">
        <v>133</v>
      </c>
      <c r="B68" s="115" t="s">
        <v>209</v>
      </c>
      <c r="C68" s="115" t="s">
        <v>199</v>
      </c>
      <c r="D68" s="105" t="s">
        <v>156</v>
      </c>
      <c r="E68" s="112" t="s">
        <v>6</v>
      </c>
      <c r="F68" s="6" t="s">
        <v>37</v>
      </c>
      <c r="G68" s="6" t="s">
        <v>32</v>
      </c>
      <c r="H68" s="7" t="s">
        <v>36</v>
      </c>
      <c r="I68" s="8" t="s">
        <v>2</v>
      </c>
      <c r="J68" s="8" t="s">
        <v>2</v>
      </c>
      <c r="K68" s="8" t="s">
        <v>2</v>
      </c>
      <c r="L68" s="13">
        <v>2</v>
      </c>
      <c r="M68" s="13">
        <v>3</v>
      </c>
      <c r="N68" s="13">
        <f t="shared" si="21"/>
        <v>6</v>
      </c>
      <c r="O68" s="24" t="str">
        <f t="shared" si="6"/>
        <v>(M)</v>
      </c>
      <c r="P68" s="13">
        <v>25</v>
      </c>
      <c r="Q68" s="24">
        <f t="shared" si="7"/>
        <v>150</v>
      </c>
      <c r="R68" s="24" t="str">
        <f t="shared" si="8"/>
        <v>II</v>
      </c>
      <c r="S68" s="25" t="str">
        <f t="shared" si="9"/>
        <v>N0 Aceptable con Control Especifico</v>
      </c>
      <c r="T68" s="13">
        <v>2</v>
      </c>
      <c r="U68" s="13">
        <v>8</v>
      </c>
      <c r="V68" s="14" t="s">
        <v>35</v>
      </c>
      <c r="W68" s="14"/>
      <c r="X68" s="13"/>
      <c r="Y68" s="13"/>
      <c r="Z68" s="13"/>
      <c r="AA68" s="13" t="s">
        <v>468</v>
      </c>
      <c r="AB68" s="13"/>
      <c r="AC68" s="13"/>
      <c r="AD68" s="13"/>
      <c r="AE68" s="1"/>
      <c r="AF68" s="1"/>
      <c r="AG68" s="1"/>
      <c r="AH68" s="1"/>
      <c r="AI68" s="1"/>
    </row>
    <row r="69" spans="1:35" ht="148.5" customHeight="1" thickBot="1" x14ac:dyDescent="0.35">
      <c r="A69" s="115"/>
      <c r="B69" s="115"/>
      <c r="C69" s="115"/>
      <c r="D69" s="106"/>
      <c r="E69" s="113"/>
      <c r="F69" s="6" t="s">
        <v>33</v>
      </c>
      <c r="G69" s="11" t="s">
        <v>32</v>
      </c>
      <c r="H69" s="7" t="s">
        <v>31</v>
      </c>
      <c r="I69" s="11" t="s">
        <v>2</v>
      </c>
      <c r="J69" s="11" t="s">
        <v>2</v>
      </c>
      <c r="K69" s="11" t="s">
        <v>2</v>
      </c>
      <c r="L69" s="13">
        <v>2</v>
      </c>
      <c r="M69" s="13">
        <v>3</v>
      </c>
      <c r="N69" s="13">
        <f t="shared" si="21"/>
        <v>6</v>
      </c>
      <c r="O69" s="24" t="str">
        <f t="shared" si="6"/>
        <v>(M)</v>
      </c>
      <c r="P69" s="13">
        <v>25</v>
      </c>
      <c r="Q69" s="24">
        <f t="shared" si="7"/>
        <v>150</v>
      </c>
      <c r="R69" s="24" t="str">
        <f t="shared" si="8"/>
        <v>II</v>
      </c>
      <c r="S69" s="25" t="str">
        <f t="shared" si="9"/>
        <v>N0 Aceptable con Control Especifico</v>
      </c>
      <c r="T69" s="13">
        <v>1</v>
      </c>
      <c r="U69" s="13">
        <v>8</v>
      </c>
      <c r="V69" s="14" t="s">
        <v>30</v>
      </c>
      <c r="W69" s="14"/>
      <c r="X69" s="13"/>
      <c r="Y69" s="13"/>
      <c r="Z69" s="13"/>
      <c r="AA69" s="13" t="s">
        <v>468</v>
      </c>
      <c r="AB69" s="13" t="s">
        <v>148</v>
      </c>
      <c r="AC69" s="13"/>
      <c r="AD69" s="13"/>
      <c r="AE69" s="1"/>
      <c r="AF69" s="1"/>
      <c r="AG69" s="1"/>
      <c r="AH69" s="1"/>
      <c r="AI69" s="1"/>
    </row>
    <row r="70" spans="1:35" ht="142.5" customHeight="1" x14ac:dyDescent="0.3">
      <c r="A70" s="115"/>
      <c r="B70" s="115"/>
      <c r="C70" s="115"/>
      <c r="D70" s="106"/>
      <c r="E70" s="113"/>
      <c r="F70" s="12" t="s">
        <v>29</v>
      </c>
      <c r="G70" s="13" t="s">
        <v>28</v>
      </c>
      <c r="H70" s="14" t="s">
        <v>27</v>
      </c>
      <c r="I70" s="11" t="s">
        <v>2</v>
      </c>
      <c r="J70" s="11" t="s">
        <v>2</v>
      </c>
      <c r="K70" s="11" t="s">
        <v>2</v>
      </c>
      <c r="L70" s="27">
        <v>2</v>
      </c>
      <c r="M70" s="27">
        <v>3</v>
      </c>
      <c r="N70" s="27">
        <f t="shared" si="21"/>
        <v>6</v>
      </c>
      <c r="O70" s="24" t="str">
        <f t="shared" si="6"/>
        <v>(M)</v>
      </c>
      <c r="P70" s="27">
        <v>10</v>
      </c>
      <c r="Q70" s="24">
        <f t="shared" si="7"/>
        <v>60</v>
      </c>
      <c r="R70" s="24" t="str">
        <f t="shared" si="8"/>
        <v>III</v>
      </c>
      <c r="S70" s="25" t="str">
        <f t="shared" si="9"/>
        <v>Aceptable</v>
      </c>
      <c r="T70" s="27">
        <v>1</v>
      </c>
      <c r="U70" s="27">
        <v>6</v>
      </c>
      <c r="V70" s="14" t="s">
        <v>26</v>
      </c>
      <c r="W70" s="14" t="s">
        <v>204</v>
      </c>
      <c r="X70" s="28"/>
      <c r="Y70" s="28"/>
      <c r="Z70" s="29"/>
      <c r="AA70" s="13" t="s">
        <v>472</v>
      </c>
      <c r="AB70" s="29"/>
      <c r="AC70" s="30"/>
      <c r="AD70" s="31"/>
      <c r="AE70" s="1"/>
      <c r="AF70" s="1"/>
      <c r="AG70" s="1"/>
      <c r="AH70" s="1"/>
      <c r="AI70" s="1"/>
    </row>
    <row r="71" spans="1:35" ht="138.75" customHeight="1" thickBot="1" x14ac:dyDescent="0.35">
      <c r="A71" s="115"/>
      <c r="B71" s="115"/>
      <c r="C71" s="115"/>
      <c r="D71" s="106"/>
      <c r="E71" s="113"/>
      <c r="F71" s="6" t="s">
        <v>139</v>
      </c>
      <c r="G71" s="6" t="s">
        <v>12</v>
      </c>
      <c r="H71" s="7" t="s">
        <v>23</v>
      </c>
      <c r="I71" s="11" t="s">
        <v>2</v>
      </c>
      <c r="J71" s="11" t="s">
        <v>22</v>
      </c>
      <c r="K71" s="11" t="s">
        <v>2</v>
      </c>
      <c r="L71" s="31">
        <v>2</v>
      </c>
      <c r="M71" s="31">
        <v>3</v>
      </c>
      <c r="N71" s="13">
        <f t="shared" si="21"/>
        <v>6</v>
      </c>
      <c r="O71" s="27" t="str">
        <f t="shared" si="6"/>
        <v>(M)</v>
      </c>
      <c r="P71" s="32">
        <v>25</v>
      </c>
      <c r="Q71" s="27">
        <f t="shared" si="7"/>
        <v>150</v>
      </c>
      <c r="R71" s="27" t="str">
        <f t="shared" si="8"/>
        <v>II</v>
      </c>
      <c r="S71" s="33" t="str">
        <f t="shared" si="9"/>
        <v>N0 Aceptable con Control Especifico</v>
      </c>
      <c r="T71" s="31">
        <v>1</v>
      </c>
      <c r="U71" s="31">
        <v>4</v>
      </c>
      <c r="V71" s="31" t="s">
        <v>21</v>
      </c>
      <c r="W71" s="14" t="s">
        <v>204</v>
      </c>
      <c r="X71" s="31"/>
      <c r="Y71" s="31"/>
      <c r="Z71" s="31"/>
      <c r="AA71" s="31" t="s">
        <v>469</v>
      </c>
      <c r="AB71" s="31"/>
      <c r="AC71" s="31" t="s">
        <v>233</v>
      </c>
      <c r="AD71" s="31"/>
      <c r="AE71" s="1"/>
      <c r="AF71" s="1"/>
      <c r="AG71" s="1"/>
      <c r="AH71" s="1"/>
      <c r="AI71" s="1"/>
    </row>
    <row r="72" spans="1:35" ht="153.75" customHeight="1" thickBot="1" x14ac:dyDescent="0.35">
      <c r="A72" s="115"/>
      <c r="B72" s="115"/>
      <c r="C72" s="115"/>
      <c r="D72" s="106"/>
      <c r="E72" s="113"/>
      <c r="F72" s="6" t="s">
        <v>201</v>
      </c>
      <c r="G72" s="6" t="s">
        <v>18</v>
      </c>
      <c r="H72" s="7" t="s">
        <v>126</v>
      </c>
      <c r="I72" s="11" t="s">
        <v>2</v>
      </c>
      <c r="J72" s="11" t="s">
        <v>2</v>
      </c>
      <c r="K72" s="11" t="s">
        <v>2</v>
      </c>
      <c r="L72" s="31">
        <v>2</v>
      </c>
      <c r="M72" s="31">
        <v>3</v>
      </c>
      <c r="N72" s="13">
        <f t="shared" ref="N72" si="27">L72*M72</f>
        <v>6</v>
      </c>
      <c r="O72" s="27" t="str">
        <f t="shared" ref="O72" si="28">IF(N72&lt;2,"O",IF(N72&lt;=4,"(B)",IF(N72&lt;=8,"(M)",IF(N72&lt;=20,"(A)","(MA)"))))</f>
        <v>(M)</v>
      </c>
      <c r="P72" s="32">
        <v>25</v>
      </c>
      <c r="Q72" s="27">
        <f t="shared" ref="Q72" si="29">P72*N72</f>
        <v>150</v>
      </c>
      <c r="R72" s="27" t="str">
        <f t="shared" ref="R72" si="30">IF(Q72&lt;20,"O",IF(Q72&lt;=20,"IV",IF(Q72&lt;=120,"III",IF(Q72&lt;=500,"II","I"))))</f>
        <v>II</v>
      </c>
      <c r="S72" s="25" t="str">
        <f t="shared" ref="S72" si="31">IF(R72="I","No aceptable",IF(R72="II","N0 Aceptable con Control Especifico",IF(R72=0,"","Aceptable")))</f>
        <v>N0 Aceptable con Control Especifico</v>
      </c>
      <c r="T72" s="31">
        <v>1</v>
      </c>
      <c r="U72" s="31">
        <v>8</v>
      </c>
      <c r="V72" s="31" t="s">
        <v>16</v>
      </c>
      <c r="W72" s="31" t="s">
        <v>15</v>
      </c>
      <c r="X72" s="31"/>
      <c r="Y72" s="31"/>
      <c r="Z72" s="31"/>
      <c r="AA72" s="31" t="s">
        <v>14</v>
      </c>
      <c r="AB72" s="31"/>
      <c r="AC72" s="31"/>
      <c r="AD72" s="31"/>
      <c r="AE72" s="1"/>
      <c r="AF72" s="1"/>
      <c r="AG72" s="1"/>
      <c r="AH72" s="1"/>
      <c r="AI72" s="1"/>
    </row>
    <row r="73" spans="1:35" ht="193.5" customHeight="1" thickBot="1" x14ac:dyDescent="0.35">
      <c r="A73" s="115"/>
      <c r="B73" s="115"/>
      <c r="C73" s="115"/>
      <c r="D73" s="106"/>
      <c r="E73" s="113"/>
      <c r="F73" s="6" t="s">
        <v>19</v>
      </c>
      <c r="G73" s="11" t="s">
        <v>18</v>
      </c>
      <c r="H73" s="7" t="s">
        <v>17</v>
      </c>
      <c r="I73" s="11" t="s">
        <v>2</v>
      </c>
      <c r="J73" s="11" t="s">
        <v>2</v>
      </c>
      <c r="K73" s="11" t="s">
        <v>2</v>
      </c>
      <c r="L73" s="31">
        <v>2</v>
      </c>
      <c r="M73" s="31">
        <v>4</v>
      </c>
      <c r="N73" s="13">
        <f t="shared" si="21"/>
        <v>8</v>
      </c>
      <c r="O73" s="24" t="str">
        <f t="shared" si="6"/>
        <v>(M)</v>
      </c>
      <c r="P73" s="32">
        <v>10</v>
      </c>
      <c r="Q73" s="24">
        <f t="shared" si="7"/>
        <v>80</v>
      </c>
      <c r="R73" s="24" t="str">
        <f t="shared" si="8"/>
        <v>III</v>
      </c>
      <c r="S73" s="25" t="str">
        <f t="shared" si="9"/>
        <v>Aceptable</v>
      </c>
      <c r="T73" s="31">
        <v>1</v>
      </c>
      <c r="U73" s="31">
        <v>8</v>
      </c>
      <c r="V73" s="31" t="s">
        <v>16</v>
      </c>
      <c r="W73" s="31" t="s">
        <v>15</v>
      </c>
      <c r="X73" s="31"/>
      <c r="Y73" s="31"/>
      <c r="Z73" s="31"/>
      <c r="AA73" s="31" t="s">
        <v>14</v>
      </c>
      <c r="AB73" s="31" t="s">
        <v>466</v>
      </c>
      <c r="AC73" s="31" t="s">
        <v>465</v>
      </c>
      <c r="AD73" s="31"/>
      <c r="AE73" s="1"/>
      <c r="AF73" s="1"/>
      <c r="AG73" s="1"/>
      <c r="AH73" s="1"/>
      <c r="AI73" s="1"/>
    </row>
    <row r="74" spans="1:35" ht="136.5" customHeight="1" x14ac:dyDescent="0.3">
      <c r="A74" s="115"/>
      <c r="B74" s="115"/>
      <c r="C74" s="115"/>
      <c r="D74" s="106"/>
      <c r="E74" s="113"/>
      <c r="F74" s="6" t="s">
        <v>13</v>
      </c>
      <c r="G74" s="6" t="s">
        <v>12</v>
      </c>
      <c r="H74" s="7" t="s">
        <v>11</v>
      </c>
      <c r="I74" s="11" t="s">
        <v>2</v>
      </c>
      <c r="J74" s="11" t="s">
        <v>470</v>
      </c>
      <c r="K74" s="11" t="s">
        <v>2</v>
      </c>
      <c r="L74" s="31">
        <v>2</v>
      </c>
      <c r="M74" s="31">
        <v>4</v>
      </c>
      <c r="N74" s="13">
        <f t="shared" si="21"/>
        <v>8</v>
      </c>
      <c r="O74" s="24" t="str">
        <f t="shared" si="6"/>
        <v>(M)</v>
      </c>
      <c r="P74" s="32">
        <v>25</v>
      </c>
      <c r="Q74" s="24">
        <f t="shared" si="7"/>
        <v>200</v>
      </c>
      <c r="R74" s="24" t="str">
        <f t="shared" si="8"/>
        <v>II</v>
      </c>
      <c r="S74" s="25" t="str">
        <f t="shared" si="9"/>
        <v>N0 Aceptable con Control Especifico</v>
      </c>
      <c r="T74" s="31">
        <v>1</v>
      </c>
      <c r="U74" s="31">
        <v>8</v>
      </c>
      <c r="V74" s="31" t="s">
        <v>9</v>
      </c>
      <c r="W74" s="14" t="s">
        <v>204</v>
      </c>
      <c r="X74" s="31"/>
      <c r="Y74" s="31"/>
      <c r="Z74" s="31"/>
      <c r="AA74" s="31" t="s">
        <v>471</v>
      </c>
      <c r="AB74" s="31"/>
      <c r="AC74" s="31" t="s">
        <v>242</v>
      </c>
      <c r="AD74" s="31"/>
      <c r="AE74" s="1"/>
      <c r="AF74" s="1"/>
      <c r="AG74" s="1"/>
      <c r="AH74" s="1"/>
      <c r="AI74" s="1"/>
    </row>
    <row r="75" spans="1:35" ht="165" customHeight="1" thickBot="1" x14ac:dyDescent="0.35">
      <c r="A75" s="115"/>
      <c r="B75" s="115"/>
      <c r="C75" s="115"/>
      <c r="D75" s="106"/>
      <c r="E75" s="113"/>
      <c r="F75" s="6" t="s">
        <v>141</v>
      </c>
      <c r="G75" s="6" t="s">
        <v>95</v>
      </c>
      <c r="H75" s="6" t="s">
        <v>94</v>
      </c>
      <c r="I75" s="6" t="s">
        <v>2</v>
      </c>
      <c r="J75" s="6" t="s">
        <v>75</v>
      </c>
      <c r="K75" s="6" t="s">
        <v>75</v>
      </c>
      <c r="L75" s="13">
        <v>2</v>
      </c>
      <c r="M75" s="13">
        <v>3</v>
      </c>
      <c r="N75" s="13">
        <f t="shared" si="21"/>
        <v>6</v>
      </c>
      <c r="O75" s="27" t="str">
        <f t="shared" si="6"/>
        <v>(M)</v>
      </c>
      <c r="P75" s="13">
        <v>25</v>
      </c>
      <c r="Q75" s="27">
        <f t="shared" si="7"/>
        <v>150</v>
      </c>
      <c r="R75" s="27" t="str">
        <f t="shared" si="8"/>
        <v>II</v>
      </c>
      <c r="S75" s="33" t="str">
        <f t="shared" si="9"/>
        <v>N0 Aceptable con Control Especifico</v>
      </c>
      <c r="T75" s="13">
        <v>3</v>
      </c>
      <c r="U75" s="13">
        <v>8</v>
      </c>
      <c r="V75" s="14" t="s">
        <v>93</v>
      </c>
      <c r="W75" s="14" t="s">
        <v>92</v>
      </c>
      <c r="X75" s="13"/>
      <c r="Y75" s="13"/>
      <c r="Z75" s="13" t="s">
        <v>91</v>
      </c>
      <c r="AA75" s="13" t="s">
        <v>142</v>
      </c>
      <c r="AB75" s="31"/>
      <c r="AC75" s="31"/>
      <c r="AD75" s="31"/>
      <c r="AE75" s="1"/>
      <c r="AF75" s="1"/>
      <c r="AG75" s="1"/>
      <c r="AH75" s="1"/>
      <c r="AI75" s="1"/>
    </row>
    <row r="76" spans="1:35" ht="168" customHeight="1" x14ac:dyDescent="0.3">
      <c r="A76" s="115"/>
      <c r="B76" s="115"/>
      <c r="C76" s="115"/>
      <c r="D76" s="106"/>
      <c r="E76" s="113"/>
      <c r="F76" s="6" t="s">
        <v>143</v>
      </c>
      <c r="G76" s="6" t="s">
        <v>89</v>
      </c>
      <c r="H76" s="7" t="s">
        <v>88</v>
      </c>
      <c r="I76" s="8" t="s">
        <v>2</v>
      </c>
      <c r="J76" s="8" t="s">
        <v>2</v>
      </c>
      <c r="K76" s="8" t="s">
        <v>2</v>
      </c>
      <c r="L76" s="31">
        <v>2</v>
      </c>
      <c r="M76" s="31">
        <v>2</v>
      </c>
      <c r="N76" s="13">
        <f t="shared" si="21"/>
        <v>4</v>
      </c>
      <c r="O76" s="24" t="str">
        <f t="shared" si="6"/>
        <v>(B)</v>
      </c>
      <c r="P76" s="32">
        <v>60</v>
      </c>
      <c r="Q76" s="24">
        <f t="shared" si="7"/>
        <v>240</v>
      </c>
      <c r="R76" s="24" t="str">
        <f t="shared" si="8"/>
        <v>II</v>
      </c>
      <c r="S76" s="25" t="str">
        <f t="shared" si="9"/>
        <v>N0 Aceptable con Control Especifico</v>
      </c>
      <c r="T76" s="31">
        <v>3</v>
      </c>
      <c r="U76" s="31">
        <v>8</v>
      </c>
      <c r="V76" s="31" t="s">
        <v>87</v>
      </c>
      <c r="W76" s="14" t="s">
        <v>204</v>
      </c>
      <c r="X76" s="31"/>
      <c r="Y76" s="31"/>
      <c r="Z76" s="31"/>
      <c r="AA76" s="31" t="s">
        <v>86</v>
      </c>
      <c r="AB76" s="31"/>
      <c r="AC76" s="31"/>
      <c r="AD76" s="31"/>
      <c r="AE76" s="1"/>
      <c r="AF76" s="1"/>
      <c r="AG76" s="1"/>
      <c r="AH76" s="1"/>
      <c r="AI76" s="1"/>
    </row>
    <row r="77" spans="1:35" ht="106.5" customHeight="1" x14ac:dyDescent="0.3">
      <c r="A77" s="115"/>
      <c r="B77" s="115"/>
      <c r="C77" s="115"/>
      <c r="D77" s="106"/>
      <c r="E77" s="113"/>
      <c r="F77" s="6" t="s">
        <v>5</v>
      </c>
      <c r="G77" s="6" t="s">
        <v>4</v>
      </c>
      <c r="H77" s="7" t="s">
        <v>3</v>
      </c>
      <c r="I77" s="8" t="s">
        <v>2</v>
      </c>
      <c r="J77" s="9" t="s">
        <v>474</v>
      </c>
      <c r="K77" s="8" t="s">
        <v>2</v>
      </c>
      <c r="L77" s="31">
        <v>2</v>
      </c>
      <c r="M77" s="31">
        <v>3</v>
      </c>
      <c r="N77" s="13">
        <f t="shared" si="21"/>
        <v>6</v>
      </c>
      <c r="O77" s="27" t="str">
        <f t="shared" si="6"/>
        <v>(M)</v>
      </c>
      <c r="P77" s="32">
        <v>10</v>
      </c>
      <c r="Q77" s="27">
        <f t="shared" si="7"/>
        <v>60</v>
      </c>
      <c r="R77" s="27" t="str">
        <f t="shared" si="8"/>
        <v>III</v>
      </c>
      <c r="S77" s="33" t="str">
        <f t="shared" si="9"/>
        <v>Aceptable</v>
      </c>
      <c r="T77" s="31">
        <v>1</v>
      </c>
      <c r="U77" s="31">
        <v>8</v>
      </c>
      <c r="V77" s="31" t="s">
        <v>1</v>
      </c>
      <c r="W77" s="31" t="s">
        <v>206</v>
      </c>
      <c r="X77" s="31"/>
      <c r="Y77" s="31"/>
      <c r="Z77" s="31"/>
      <c r="AA77" s="31" t="s">
        <v>0</v>
      </c>
      <c r="AB77" s="31"/>
      <c r="AC77" s="31"/>
      <c r="AD77" s="15"/>
      <c r="AE77" s="1"/>
      <c r="AF77" s="1"/>
      <c r="AG77" s="1"/>
      <c r="AH77" s="1"/>
      <c r="AI77" s="1"/>
    </row>
    <row r="78" spans="1:35" ht="108" customHeight="1" thickBot="1" x14ac:dyDescent="0.35">
      <c r="A78" s="115"/>
      <c r="B78" s="115"/>
      <c r="C78" s="115"/>
      <c r="D78" s="107"/>
      <c r="E78" s="114"/>
      <c r="F78" s="6" t="s">
        <v>171</v>
      </c>
      <c r="G78" s="6" t="s">
        <v>12</v>
      </c>
      <c r="H78" s="7" t="s">
        <v>185</v>
      </c>
      <c r="I78" s="8" t="s">
        <v>2</v>
      </c>
      <c r="J78" s="8" t="s">
        <v>2</v>
      </c>
      <c r="K78" s="8" t="s">
        <v>2</v>
      </c>
      <c r="L78" s="31">
        <v>2</v>
      </c>
      <c r="M78" s="31">
        <v>3</v>
      </c>
      <c r="N78" s="13">
        <f t="shared" si="21"/>
        <v>6</v>
      </c>
      <c r="O78" s="27" t="str">
        <f t="shared" si="6"/>
        <v>(M)</v>
      </c>
      <c r="P78" s="32">
        <v>10</v>
      </c>
      <c r="Q78" s="27">
        <f t="shared" si="7"/>
        <v>60</v>
      </c>
      <c r="R78" s="27" t="str">
        <f t="shared" si="8"/>
        <v>III</v>
      </c>
      <c r="S78" s="33" t="str">
        <f t="shared" si="9"/>
        <v>Aceptable</v>
      </c>
      <c r="T78" s="31">
        <v>1</v>
      </c>
      <c r="U78" s="31">
        <v>8</v>
      </c>
      <c r="V78" s="31" t="s">
        <v>186</v>
      </c>
      <c r="W78" s="14" t="s">
        <v>204</v>
      </c>
      <c r="X78" s="31"/>
      <c r="Y78" s="31"/>
      <c r="Z78" s="31"/>
      <c r="AA78" s="31" t="s">
        <v>187</v>
      </c>
      <c r="AB78" s="31"/>
      <c r="AC78" s="31"/>
      <c r="AD78" s="15"/>
    </row>
    <row r="79" spans="1:35" ht="150" customHeight="1" thickBot="1" x14ac:dyDescent="0.35">
      <c r="A79" s="105" t="s">
        <v>7</v>
      </c>
      <c r="B79" s="105" t="s">
        <v>170</v>
      </c>
      <c r="C79" s="109" t="s">
        <v>77</v>
      </c>
      <c r="D79" s="105" t="s">
        <v>76</v>
      </c>
      <c r="E79" s="112" t="s">
        <v>6</v>
      </c>
      <c r="F79" s="6" t="s">
        <v>37</v>
      </c>
      <c r="G79" s="6" t="s">
        <v>32</v>
      </c>
      <c r="H79" s="7" t="s">
        <v>36</v>
      </c>
      <c r="I79" s="8" t="s">
        <v>2</v>
      </c>
      <c r="J79" s="8" t="s">
        <v>2</v>
      </c>
      <c r="K79" s="8" t="s">
        <v>2</v>
      </c>
      <c r="L79" s="13">
        <v>2</v>
      </c>
      <c r="M79" s="13">
        <v>3</v>
      </c>
      <c r="N79" s="13">
        <f t="shared" si="21"/>
        <v>6</v>
      </c>
      <c r="O79" s="24" t="str">
        <f t="shared" si="6"/>
        <v>(M)</v>
      </c>
      <c r="P79" s="13">
        <v>25</v>
      </c>
      <c r="Q79" s="24">
        <f t="shared" si="7"/>
        <v>150</v>
      </c>
      <c r="R79" s="24" t="str">
        <f t="shared" si="8"/>
        <v>II</v>
      </c>
      <c r="S79" s="25" t="str">
        <f t="shared" si="9"/>
        <v>N0 Aceptable con Control Especifico</v>
      </c>
      <c r="T79" s="13">
        <v>1</v>
      </c>
      <c r="U79" s="13">
        <v>8</v>
      </c>
      <c r="V79" s="14" t="s">
        <v>35</v>
      </c>
      <c r="W79" s="14"/>
      <c r="X79" s="13"/>
      <c r="Y79" s="13"/>
      <c r="Z79" s="13"/>
      <c r="AA79" s="13" t="s">
        <v>468</v>
      </c>
      <c r="AB79" s="13"/>
      <c r="AC79" s="13"/>
      <c r="AD79" s="13"/>
      <c r="AE79" s="1"/>
      <c r="AF79" s="1"/>
      <c r="AG79" s="1"/>
      <c r="AH79" s="1"/>
      <c r="AI79" s="1"/>
    </row>
    <row r="80" spans="1:35" ht="155.25" customHeight="1" thickBot="1" x14ac:dyDescent="0.35">
      <c r="A80" s="106"/>
      <c r="B80" s="106"/>
      <c r="C80" s="110"/>
      <c r="D80" s="106"/>
      <c r="E80" s="113"/>
      <c r="F80" s="6" t="s">
        <v>33</v>
      </c>
      <c r="G80" s="11" t="s">
        <v>32</v>
      </c>
      <c r="H80" s="7" t="s">
        <v>31</v>
      </c>
      <c r="I80" s="11" t="s">
        <v>2</v>
      </c>
      <c r="J80" s="11" t="s">
        <v>2</v>
      </c>
      <c r="K80" s="11" t="s">
        <v>2</v>
      </c>
      <c r="L80" s="13">
        <v>2</v>
      </c>
      <c r="M80" s="13">
        <v>3</v>
      </c>
      <c r="N80" s="13">
        <f t="shared" si="21"/>
        <v>6</v>
      </c>
      <c r="O80" s="24" t="str">
        <f t="shared" si="6"/>
        <v>(M)</v>
      </c>
      <c r="P80" s="13">
        <v>25</v>
      </c>
      <c r="Q80" s="24">
        <f t="shared" si="7"/>
        <v>150</v>
      </c>
      <c r="R80" s="24" t="str">
        <f t="shared" si="8"/>
        <v>II</v>
      </c>
      <c r="S80" s="25" t="str">
        <f t="shared" si="9"/>
        <v>N0 Aceptable con Control Especifico</v>
      </c>
      <c r="T80" s="13">
        <v>1</v>
      </c>
      <c r="U80" s="13">
        <v>8</v>
      </c>
      <c r="V80" s="14" t="s">
        <v>30</v>
      </c>
      <c r="W80" s="14"/>
      <c r="X80" s="13"/>
      <c r="Y80" s="13"/>
      <c r="Z80" s="13"/>
      <c r="AA80" s="13" t="s">
        <v>468</v>
      </c>
      <c r="AB80" s="13" t="s">
        <v>148</v>
      </c>
      <c r="AC80" s="13"/>
      <c r="AD80" s="13"/>
      <c r="AE80" s="1"/>
      <c r="AF80" s="1"/>
      <c r="AG80" s="1"/>
      <c r="AH80" s="1"/>
      <c r="AI80" s="1"/>
    </row>
    <row r="81" spans="1:35" ht="184.5" customHeight="1" x14ac:dyDescent="0.3">
      <c r="A81" s="106"/>
      <c r="B81" s="106"/>
      <c r="C81" s="111"/>
      <c r="D81" s="106"/>
      <c r="E81" s="113"/>
      <c r="F81" s="12" t="s">
        <v>29</v>
      </c>
      <c r="G81" s="13" t="s">
        <v>28</v>
      </c>
      <c r="H81" s="14" t="s">
        <v>27</v>
      </c>
      <c r="I81" s="11" t="s">
        <v>2</v>
      </c>
      <c r="J81" s="11" t="s">
        <v>2</v>
      </c>
      <c r="K81" s="11" t="s">
        <v>2</v>
      </c>
      <c r="L81" s="27">
        <v>2</v>
      </c>
      <c r="M81" s="27">
        <v>3</v>
      </c>
      <c r="N81" s="27">
        <f t="shared" si="21"/>
        <v>6</v>
      </c>
      <c r="O81" s="24" t="str">
        <f t="shared" si="6"/>
        <v>(M)</v>
      </c>
      <c r="P81" s="27">
        <v>10</v>
      </c>
      <c r="Q81" s="24">
        <f t="shared" si="7"/>
        <v>60</v>
      </c>
      <c r="R81" s="24" t="str">
        <f t="shared" si="8"/>
        <v>III</v>
      </c>
      <c r="S81" s="25" t="str">
        <f t="shared" si="9"/>
        <v>Aceptable</v>
      </c>
      <c r="T81" s="27">
        <v>1</v>
      </c>
      <c r="U81" s="27">
        <v>6</v>
      </c>
      <c r="V81" s="14" t="s">
        <v>26</v>
      </c>
      <c r="W81" s="14" t="s">
        <v>204</v>
      </c>
      <c r="X81" s="28"/>
      <c r="Y81" s="28"/>
      <c r="Z81" s="29"/>
      <c r="AA81" s="13" t="s">
        <v>472</v>
      </c>
      <c r="AB81" s="29"/>
      <c r="AC81" s="30"/>
      <c r="AD81" s="31"/>
      <c r="AE81" s="1"/>
      <c r="AF81" s="1"/>
      <c r="AG81" s="1"/>
      <c r="AH81" s="1"/>
      <c r="AI81" s="1"/>
    </row>
    <row r="82" spans="1:35" ht="184.5" customHeight="1" thickBot="1" x14ac:dyDescent="0.35">
      <c r="A82" s="106"/>
      <c r="B82" s="106"/>
      <c r="C82" s="109" t="s">
        <v>77</v>
      </c>
      <c r="D82" s="106"/>
      <c r="E82" s="113"/>
      <c r="F82" s="6" t="s">
        <v>139</v>
      </c>
      <c r="G82" s="6" t="s">
        <v>12</v>
      </c>
      <c r="H82" s="7" t="s">
        <v>23</v>
      </c>
      <c r="I82" s="11" t="s">
        <v>2</v>
      </c>
      <c r="J82" s="11" t="s">
        <v>22</v>
      </c>
      <c r="K82" s="11" t="s">
        <v>2</v>
      </c>
      <c r="L82" s="31">
        <v>2</v>
      </c>
      <c r="M82" s="31">
        <v>3</v>
      </c>
      <c r="N82" s="13">
        <f t="shared" si="21"/>
        <v>6</v>
      </c>
      <c r="O82" s="27" t="str">
        <f t="shared" si="6"/>
        <v>(M)</v>
      </c>
      <c r="P82" s="32">
        <v>25</v>
      </c>
      <c r="Q82" s="27">
        <f t="shared" si="7"/>
        <v>150</v>
      </c>
      <c r="R82" s="27" t="str">
        <f t="shared" si="8"/>
        <v>II</v>
      </c>
      <c r="S82" s="33" t="str">
        <f t="shared" si="9"/>
        <v>N0 Aceptable con Control Especifico</v>
      </c>
      <c r="T82" s="31">
        <v>1</v>
      </c>
      <c r="U82" s="31">
        <v>4</v>
      </c>
      <c r="V82" s="31" t="s">
        <v>21</v>
      </c>
      <c r="W82" s="14" t="s">
        <v>204</v>
      </c>
      <c r="X82" s="31"/>
      <c r="Y82" s="31"/>
      <c r="Z82" s="31"/>
      <c r="AA82" s="31" t="s">
        <v>469</v>
      </c>
      <c r="AB82" s="31"/>
      <c r="AC82" s="31" t="s">
        <v>233</v>
      </c>
      <c r="AD82" s="31"/>
      <c r="AE82" s="1"/>
      <c r="AF82" s="1"/>
      <c r="AG82" s="1"/>
      <c r="AH82" s="1"/>
      <c r="AI82" s="1"/>
    </row>
    <row r="83" spans="1:35" ht="153.75" customHeight="1" thickBot="1" x14ac:dyDescent="0.35">
      <c r="A83" s="106"/>
      <c r="B83" s="106"/>
      <c r="C83" s="110"/>
      <c r="D83" s="106"/>
      <c r="E83" s="113"/>
      <c r="F83" s="6" t="s">
        <v>201</v>
      </c>
      <c r="G83" s="6" t="s">
        <v>18</v>
      </c>
      <c r="H83" s="7" t="s">
        <v>126</v>
      </c>
      <c r="I83" s="11" t="s">
        <v>2</v>
      </c>
      <c r="J83" s="11" t="s">
        <v>2</v>
      </c>
      <c r="K83" s="11" t="s">
        <v>2</v>
      </c>
      <c r="L83" s="31">
        <v>2</v>
      </c>
      <c r="M83" s="31">
        <v>3</v>
      </c>
      <c r="N83" s="13">
        <f t="shared" si="21"/>
        <v>6</v>
      </c>
      <c r="O83" s="27" t="str">
        <f t="shared" si="6"/>
        <v>(M)</v>
      </c>
      <c r="P83" s="32">
        <v>25</v>
      </c>
      <c r="Q83" s="27">
        <f t="shared" si="7"/>
        <v>150</v>
      </c>
      <c r="R83" s="27" t="str">
        <f t="shared" si="8"/>
        <v>II</v>
      </c>
      <c r="S83" s="25" t="str">
        <f t="shared" si="9"/>
        <v>N0 Aceptable con Control Especifico</v>
      </c>
      <c r="T83" s="31">
        <v>1</v>
      </c>
      <c r="U83" s="31">
        <v>8</v>
      </c>
      <c r="V83" s="31" t="s">
        <v>16</v>
      </c>
      <c r="W83" s="31" t="s">
        <v>15</v>
      </c>
      <c r="X83" s="31"/>
      <c r="Y83" s="31"/>
      <c r="Z83" s="31"/>
      <c r="AA83" s="31" t="s">
        <v>14</v>
      </c>
      <c r="AB83" s="31"/>
      <c r="AC83" s="31"/>
      <c r="AD83" s="31"/>
      <c r="AE83" s="1"/>
      <c r="AF83" s="1"/>
      <c r="AG83" s="1"/>
      <c r="AH83" s="1"/>
      <c r="AI83" s="1"/>
    </row>
    <row r="84" spans="1:35" ht="118.5" customHeight="1" thickBot="1" x14ac:dyDescent="0.35">
      <c r="A84" s="106"/>
      <c r="B84" s="106"/>
      <c r="C84" s="110"/>
      <c r="D84" s="106"/>
      <c r="E84" s="113"/>
      <c r="F84" s="6" t="s">
        <v>19</v>
      </c>
      <c r="G84" s="11" t="s">
        <v>18</v>
      </c>
      <c r="H84" s="7" t="s">
        <v>17</v>
      </c>
      <c r="I84" s="11" t="s">
        <v>2</v>
      </c>
      <c r="J84" s="11" t="s">
        <v>2</v>
      </c>
      <c r="K84" s="11" t="s">
        <v>2</v>
      </c>
      <c r="L84" s="31">
        <v>2</v>
      </c>
      <c r="M84" s="31">
        <v>4</v>
      </c>
      <c r="N84" s="13">
        <f t="shared" si="21"/>
        <v>8</v>
      </c>
      <c r="O84" s="24" t="str">
        <f t="shared" si="6"/>
        <v>(M)</v>
      </c>
      <c r="P84" s="32">
        <v>10</v>
      </c>
      <c r="Q84" s="24">
        <f t="shared" si="7"/>
        <v>80</v>
      </c>
      <c r="R84" s="24" t="str">
        <f t="shared" si="8"/>
        <v>III</v>
      </c>
      <c r="S84" s="25" t="str">
        <f t="shared" si="9"/>
        <v>Aceptable</v>
      </c>
      <c r="T84" s="31">
        <v>1</v>
      </c>
      <c r="U84" s="31">
        <v>8</v>
      </c>
      <c r="V84" s="31" t="s">
        <v>16</v>
      </c>
      <c r="W84" s="31" t="s">
        <v>15</v>
      </c>
      <c r="X84" s="31"/>
      <c r="Y84" s="31"/>
      <c r="Z84" s="31"/>
      <c r="AA84" s="31" t="s">
        <v>14</v>
      </c>
      <c r="AB84" s="31" t="s">
        <v>466</v>
      </c>
      <c r="AC84" s="31" t="s">
        <v>465</v>
      </c>
      <c r="AD84" s="31"/>
      <c r="AE84" s="1"/>
      <c r="AF84" s="1"/>
      <c r="AG84" s="1"/>
      <c r="AH84" s="1"/>
      <c r="AI84" s="1"/>
    </row>
    <row r="85" spans="1:35" ht="135" customHeight="1" x14ac:dyDescent="0.3">
      <c r="A85" s="106"/>
      <c r="B85" s="106"/>
      <c r="C85" s="111"/>
      <c r="D85" s="106"/>
      <c r="E85" s="113"/>
      <c r="F85" s="6" t="s">
        <v>13</v>
      </c>
      <c r="G85" s="6" t="s">
        <v>12</v>
      </c>
      <c r="H85" s="7" t="s">
        <v>11</v>
      </c>
      <c r="I85" s="11" t="s">
        <v>2</v>
      </c>
      <c r="J85" s="11" t="s">
        <v>470</v>
      </c>
      <c r="K85" s="11" t="s">
        <v>2</v>
      </c>
      <c r="L85" s="31">
        <v>2</v>
      </c>
      <c r="M85" s="31">
        <v>4</v>
      </c>
      <c r="N85" s="13">
        <f t="shared" si="21"/>
        <v>8</v>
      </c>
      <c r="O85" s="24" t="str">
        <f t="shared" ref="O85:O151" si="32">IF(N85&lt;2,"O",IF(N85&lt;=4,"(B)",IF(N85&lt;=8,"(M)",IF(N85&lt;=20,"(A)","(MA)"))))</f>
        <v>(M)</v>
      </c>
      <c r="P85" s="32">
        <v>25</v>
      </c>
      <c r="Q85" s="24">
        <f t="shared" ref="Q85:Q151" si="33">P85*N85</f>
        <v>200</v>
      </c>
      <c r="R85" s="24" t="str">
        <f t="shared" ref="R85:R151" si="34">IF(Q85&lt;20,"O",IF(Q85&lt;=20,"IV",IF(Q85&lt;=120,"III",IF(Q85&lt;=500,"II","I"))))</f>
        <v>II</v>
      </c>
      <c r="S85" s="25" t="str">
        <f t="shared" ref="S85:S151" si="35">IF(R85="I","No aceptable",IF(R85="II","N0 Aceptable con Control Especifico",IF(R85=0,"","Aceptable")))</f>
        <v>N0 Aceptable con Control Especifico</v>
      </c>
      <c r="T85" s="31">
        <v>1</v>
      </c>
      <c r="U85" s="31">
        <v>8</v>
      </c>
      <c r="V85" s="31" t="s">
        <v>9</v>
      </c>
      <c r="W85" s="14" t="s">
        <v>204</v>
      </c>
      <c r="X85" s="31"/>
      <c r="Y85" s="31"/>
      <c r="Z85" s="31"/>
      <c r="AA85" s="31" t="s">
        <v>471</v>
      </c>
      <c r="AB85" s="31"/>
      <c r="AC85" s="31" t="s">
        <v>242</v>
      </c>
      <c r="AD85" s="31"/>
      <c r="AE85" s="1"/>
      <c r="AF85" s="1"/>
      <c r="AG85" s="1"/>
      <c r="AH85" s="1"/>
      <c r="AI85" s="1"/>
    </row>
    <row r="86" spans="1:35" ht="177.75" customHeight="1" thickBot="1" x14ac:dyDescent="0.35">
      <c r="A86" s="106"/>
      <c r="B86" s="106"/>
      <c r="C86" s="105" t="s">
        <v>77</v>
      </c>
      <c r="D86" s="106"/>
      <c r="E86" s="113"/>
      <c r="F86" s="6" t="s">
        <v>141</v>
      </c>
      <c r="G86" s="6" t="s">
        <v>95</v>
      </c>
      <c r="H86" s="6" t="s">
        <v>94</v>
      </c>
      <c r="I86" s="6" t="s">
        <v>2</v>
      </c>
      <c r="J86" s="6" t="s">
        <v>75</v>
      </c>
      <c r="K86" s="6" t="s">
        <v>75</v>
      </c>
      <c r="L86" s="13">
        <v>2</v>
      </c>
      <c r="M86" s="13">
        <v>3</v>
      </c>
      <c r="N86" s="13">
        <f t="shared" si="21"/>
        <v>6</v>
      </c>
      <c r="O86" s="27" t="str">
        <f t="shared" si="32"/>
        <v>(M)</v>
      </c>
      <c r="P86" s="13">
        <v>25</v>
      </c>
      <c r="Q86" s="27">
        <f t="shared" si="33"/>
        <v>150</v>
      </c>
      <c r="R86" s="27" t="str">
        <f t="shared" si="34"/>
        <v>II</v>
      </c>
      <c r="S86" s="33" t="str">
        <f t="shared" si="35"/>
        <v>N0 Aceptable con Control Especifico</v>
      </c>
      <c r="T86" s="13">
        <v>3</v>
      </c>
      <c r="U86" s="13">
        <v>8</v>
      </c>
      <c r="V86" s="14" t="s">
        <v>93</v>
      </c>
      <c r="W86" s="14" t="s">
        <v>92</v>
      </c>
      <c r="X86" s="13"/>
      <c r="Y86" s="13"/>
      <c r="Z86" s="13" t="s">
        <v>91</v>
      </c>
      <c r="AA86" s="13" t="s">
        <v>142</v>
      </c>
      <c r="AB86" s="31"/>
      <c r="AC86" s="31"/>
      <c r="AD86" s="31"/>
      <c r="AE86" s="1"/>
      <c r="AF86" s="1"/>
      <c r="AG86" s="1"/>
      <c r="AH86" s="1"/>
      <c r="AI86" s="1"/>
    </row>
    <row r="87" spans="1:35" ht="151.5" customHeight="1" x14ac:dyDescent="0.3">
      <c r="A87" s="106"/>
      <c r="B87" s="106"/>
      <c r="C87" s="106"/>
      <c r="D87" s="106"/>
      <c r="E87" s="113"/>
      <c r="F87" s="6" t="s">
        <v>143</v>
      </c>
      <c r="G87" s="6" t="s">
        <v>89</v>
      </c>
      <c r="H87" s="7" t="s">
        <v>88</v>
      </c>
      <c r="I87" s="8" t="s">
        <v>2</v>
      </c>
      <c r="J87" s="8" t="s">
        <v>2</v>
      </c>
      <c r="K87" s="8" t="s">
        <v>2</v>
      </c>
      <c r="L87" s="31">
        <v>2</v>
      </c>
      <c r="M87" s="31">
        <v>2</v>
      </c>
      <c r="N87" s="13">
        <f t="shared" si="21"/>
        <v>4</v>
      </c>
      <c r="O87" s="24" t="str">
        <f t="shared" si="32"/>
        <v>(B)</v>
      </c>
      <c r="P87" s="32">
        <v>60</v>
      </c>
      <c r="Q87" s="24">
        <f t="shared" si="33"/>
        <v>240</v>
      </c>
      <c r="R87" s="24" t="str">
        <f t="shared" si="34"/>
        <v>II</v>
      </c>
      <c r="S87" s="25" t="str">
        <f t="shared" si="35"/>
        <v>N0 Aceptable con Control Especifico</v>
      </c>
      <c r="T87" s="31">
        <v>3</v>
      </c>
      <c r="U87" s="31">
        <v>8</v>
      </c>
      <c r="V87" s="31" t="s">
        <v>87</v>
      </c>
      <c r="W87" s="14" t="s">
        <v>204</v>
      </c>
      <c r="X87" s="31"/>
      <c r="Y87" s="31"/>
      <c r="Z87" s="31"/>
      <c r="AA87" s="31" t="s">
        <v>86</v>
      </c>
      <c r="AB87" s="31"/>
      <c r="AC87" s="31"/>
      <c r="AD87" s="31"/>
      <c r="AE87" s="1"/>
      <c r="AF87" s="1"/>
      <c r="AG87" s="1"/>
      <c r="AH87" s="1"/>
      <c r="AI87" s="1"/>
    </row>
    <row r="88" spans="1:35" ht="114.75" customHeight="1" x14ac:dyDescent="0.3">
      <c r="A88" s="106"/>
      <c r="B88" s="106"/>
      <c r="C88" s="106"/>
      <c r="D88" s="106"/>
      <c r="E88" s="113"/>
      <c r="F88" s="6" t="s">
        <v>5</v>
      </c>
      <c r="G88" s="6" t="s">
        <v>4</v>
      </c>
      <c r="H88" s="7" t="s">
        <v>3</v>
      </c>
      <c r="I88" s="8" t="s">
        <v>2</v>
      </c>
      <c r="J88" s="9" t="s">
        <v>474</v>
      </c>
      <c r="K88" s="8" t="s">
        <v>2</v>
      </c>
      <c r="L88" s="31">
        <v>2</v>
      </c>
      <c r="M88" s="31">
        <v>3</v>
      </c>
      <c r="N88" s="13">
        <f t="shared" si="21"/>
        <v>6</v>
      </c>
      <c r="O88" s="27" t="str">
        <f t="shared" si="32"/>
        <v>(M)</v>
      </c>
      <c r="P88" s="32">
        <v>10</v>
      </c>
      <c r="Q88" s="27">
        <f t="shared" si="33"/>
        <v>60</v>
      </c>
      <c r="R88" s="27" t="str">
        <f t="shared" si="34"/>
        <v>III</v>
      </c>
      <c r="S88" s="33" t="str">
        <f t="shared" si="35"/>
        <v>Aceptable</v>
      </c>
      <c r="T88" s="31">
        <v>1</v>
      </c>
      <c r="U88" s="31">
        <v>8</v>
      </c>
      <c r="V88" s="31" t="s">
        <v>1</v>
      </c>
      <c r="W88" s="31" t="s">
        <v>206</v>
      </c>
      <c r="X88" s="31"/>
      <c r="Y88" s="31"/>
      <c r="Z88" s="31"/>
      <c r="AA88" s="31" t="s">
        <v>0</v>
      </c>
      <c r="AB88" s="31"/>
      <c r="AC88" s="31"/>
      <c r="AD88" s="15"/>
      <c r="AE88" s="1"/>
      <c r="AF88" s="1"/>
      <c r="AG88" s="1"/>
      <c r="AH88" s="1"/>
      <c r="AI88" s="1"/>
    </row>
    <row r="89" spans="1:35" ht="114.75" customHeight="1" x14ac:dyDescent="0.3">
      <c r="A89" s="106"/>
      <c r="B89" s="106"/>
      <c r="C89" s="106"/>
      <c r="D89" s="106"/>
      <c r="E89" s="113"/>
      <c r="F89" s="6" t="s">
        <v>171</v>
      </c>
      <c r="G89" s="6" t="s">
        <v>12</v>
      </c>
      <c r="H89" s="7" t="s">
        <v>185</v>
      </c>
      <c r="I89" s="8" t="s">
        <v>2</v>
      </c>
      <c r="J89" s="8" t="s">
        <v>2</v>
      </c>
      <c r="K89" s="8" t="s">
        <v>2</v>
      </c>
      <c r="L89" s="31">
        <v>2</v>
      </c>
      <c r="M89" s="31">
        <v>3</v>
      </c>
      <c r="N89" s="13">
        <f t="shared" si="21"/>
        <v>6</v>
      </c>
      <c r="O89" s="27" t="str">
        <f t="shared" si="32"/>
        <v>(M)</v>
      </c>
      <c r="P89" s="32">
        <v>10</v>
      </c>
      <c r="Q89" s="27">
        <f t="shared" si="33"/>
        <v>60</v>
      </c>
      <c r="R89" s="27" t="str">
        <f t="shared" si="34"/>
        <v>III</v>
      </c>
      <c r="S89" s="33" t="str">
        <f t="shared" si="35"/>
        <v>Aceptable</v>
      </c>
      <c r="T89" s="31">
        <v>1</v>
      </c>
      <c r="U89" s="31">
        <v>8</v>
      </c>
      <c r="V89" s="31" t="s">
        <v>186</v>
      </c>
      <c r="W89" s="14" t="s">
        <v>204</v>
      </c>
      <c r="X89" s="31"/>
      <c r="Y89" s="31"/>
      <c r="Z89" s="31"/>
      <c r="AA89" s="31" t="s">
        <v>187</v>
      </c>
      <c r="AB89" s="31"/>
      <c r="AC89" s="31"/>
      <c r="AD89" s="15"/>
      <c r="AE89" s="1"/>
      <c r="AF89" s="1"/>
      <c r="AG89" s="1"/>
      <c r="AH89" s="1"/>
      <c r="AI89" s="1"/>
    </row>
    <row r="90" spans="1:35" ht="165" x14ac:dyDescent="0.3">
      <c r="A90" s="107"/>
      <c r="B90" s="107"/>
      <c r="C90" s="107"/>
      <c r="D90" s="107"/>
      <c r="E90" s="114"/>
      <c r="F90" s="6" t="s">
        <v>183</v>
      </c>
      <c r="G90" s="6" t="s">
        <v>85</v>
      </c>
      <c r="H90" s="7" t="s">
        <v>182</v>
      </c>
      <c r="I90" s="8" t="s">
        <v>2</v>
      </c>
      <c r="J90" s="8" t="s">
        <v>2</v>
      </c>
      <c r="K90" s="8" t="s">
        <v>2</v>
      </c>
      <c r="L90" s="31">
        <v>2</v>
      </c>
      <c r="M90" s="31">
        <v>3</v>
      </c>
      <c r="N90" s="13">
        <f t="shared" si="21"/>
        <v>6</v>
      </c>
      <c r="O90" s="27" t="str">
        <f t="shared" si="32"/>
        <v>(M)</v>
      </c>
      <c r="P90" s="32">
        <v>10</v>
      </c>
      <c r="Q90" s="27">
        <f t="shared" si="33"/>
        <v>60</v>
      </c>
      <c r="R90" s="27" t="str">
        <f t="shared" si="34"/>
        <v>III</v>
      </c>
      <c r="S90" s="33" t="str">
        <f t="shared" si="35"/>
        <v>Aceptable</v>
      </c>
      <c r="T90" s="31">
        <v>1</v>
      </c>
      <c r="U90" s="31">
        <v>8</v>
      </c>
      <c r="V90" s="31" t="s">
        <v>1</v>
      </c>
      <c r="W90" s="14" t="s">
        <v>204</v>
      </c>
      <c r="X90" s="31"/>
      <c r="Y90" s="31"/>
      <c r="Z90" s="31"/>
      <c r="AA90" s="31" t="s">
        <v>476</v>
      </c>
      <c r="AB90" s="31" t="s">
        <v>475</v>
      </c>
      <c r="AC90" s="31"/>
      <c r="AD90" s="15"/>
      <c r="AE90" s="1"/>
      <c r="AF90" s="1"/>
      <c r="AG90" s="1"/>
      <c r="AH90" s="1"/>
      <c r="AI90" s="1"/>
    </row>
    <row r="91" spans="1:35" ht="150" customHeight="1" thickBot="1" x14ac:dyDescent="0.35">
      <c r="A91" s="105" t="s">
        <v>7</v>
      </c>
      <c r="B91" s="105" t="s">
        <v>123</v>
      </c>
      <c r="C91" s="105" t="s">
        <v>155</v>
      </c>
      <c r="D91" s="105" t="s">
        <v>122</v>
      </c>
      <c r="E91" s="17" t="s">
        <v>6</v>
      </c>
      <c r="F91" s="6" t="s">
        <v>172</v>
      </c>
      <c r="G91" s="6" t="s">
        <v>99</v>
      </c>
      <c r="H91" s="6" t="s">
        <v>98</v>
      </c>
      <c r="I91" s="6" t="s">
        <v>75</v>
      </c>
      <c r="J91" s="6" t="s">
        <v>75</v>
      </c>
      <c r="K91" s="6" t="s">
        <v>75</v>
      </c>
      <c r="L91" s="13">
        <v>2</v>
      </c>
      <c r="M91" s="13">
        <v>3</v>
      </c>
      <c r="N91" s="13">
        <f t="shared" si="21"/>
        <v>6</v>
      </c>
      <c r="O91" s="27" t="str">
        <f t="shared" si="32"/>
        <v>(M)</v>
      </c>
      <c r="P91" s="13">
        <v>25</v>
      </c>
      <c r="Q91" s="27">
        <f t="shared" si="33"/>
        <v>150</v>
      </c>
      <c r="R91" s="27" t="str">
        <f t="shared" si="34"/>
        <v>II</v>
      </c>
      <c r="S91" s="33" t="str">
        <f t="shared" si="35"/>
        <v>N0 Aceptable con Control Especifico</v>
      </c>
      <c r="T91" s="13">
        <v>1</v>
      </c>
      <c r="U91" s="13">
        <v>8</v>
      </c>
      <c r="V91" s="14" t="s">
        <v>93</v>
      </c>
      <c r="W91" s="14" t="s">
        <v>204</v>
      </c>
      <c r="X91" s="13"/>
      <c r="Y91" s="13"/>
      <c r="Z91" s="13"/>
      <c r="AA91" s="13" t="s">
        <v>97</v>
      </c>
      <c r="AB91" s="13"/>
      <c r="AC91" s="13"/>
      <c r="AD91" s="13"/>
      <c r="AE91" s="1"/>
      <c r="AF91" s="1"/>
      <c r="AG91" s="1"/>
      <c r="AH91" s="1"/>
      <c r="AI91" s="1"/>
    </row>
    <row r="92" spans="1:35" ht="225" customHeight="1" thickBot="1" x14ac:dyDescent="0.35">
      <c r="A92" s="106"/>
      <c r="B92" s="106"/>
      <c r="C92" s="106"/>
      <c r="D92" s="106"/>
      <c r="E92" s="17"/>
      <c r="F92" s="6" t="s">
        <v>131</v>
      </c>
      <c r="G92" s="11" t="s">
        <v>18</v>
      </c>
      <c r="H92" s="7" t="s">
        <v>130</v>
      </c>
      <c r="I92" s="11" t="s">
        <v>2</v>
      </c>
      <c r="J92" s="11" t="s">
        <v>2</v>
      </c>
      <c r="K92" s="11" t="s">
        <v>2</v>
      </c>
      <c r="L92" s="31">
        <v>2</v>
      </c>
      <c r="M92" s="31">
        <v>3</v>
      </c>
      <c r="N92" s="13">
        <f t="shared" si="21"/>
        <v>6</v>
      </c>
      <c r="O92" s="24" t="str">
        <f t="shared" si="32"/>
        <v>(M)</v>
      </c>
      <c r="P92" s="32">
        <v>25</v>
      </c>
      <c r="Q92" s="24">
        <f t="shared" si="33"/>
        <v>150</v>
      </c>
      <c r="R92" s="24" t="str">
        <f t="shared" si="34"/>
        <v>II</v>
      </c>
      <c r="S92" s="25" t="str">
        <f t="shared" si="35"/>
        <v>N0 Aceptable con Control Especifico</v>
      </c>
      <c r="T92" s="31">
        <v>1</v>
      </c>
      <c r="U92" s="31">
        <v>8</v>
      </c>
      <c r="V92" s="31" t="s">
        <v>129</v>
      </c>
      <c r="W92" s="31" t="s">
        <v>82</v>
      </c>
      <c r="X92" s="31"/>
      <c r="Y92" s="31"/>
      <c r="Z92" s="31" t="s">
        <v>128</v>
      </c>
      <c r="AA92" s="31" t="s">
        <v>81</v>
      </c>
      <c r="AB92" s="31" t="s">
        <v>127</v>
      </c>
      <c r="AC92" s="31"/>
      <c r="AD92" s="31"/>
      <c r="AE92" s="1"/>
      <c r="AF92" s="1"/>
      <c r="AG92" s="1"/>
      <c r="AH92" s="1"/>
      <c r="AI92" s="1"/>
    </row>
    <row r="93" spans="1:35" ht="153.75" customHeight="1" thickBot="1" x14ac:dyDescent="0.35">
      <c r="A93" s="106"/>
      <c r="B93" s="106"/>
      <c r="C93" s="106"/>
      <c r="D93" s="106"/>
      <c r="E93" s="17"/>
      <c r="F93" s="6" t="s">
        <v>201</v>
      </c>
      <c r="G93" s="6" t="s">
        <v>18</v>
      </c>
      <c r="H93" s="7" t="s">
        <v>126</v>
      </c>
      <c r="I93" s="11" t="s">
        <v>2</v>
      </c>
      <c r="J93" s="11" t="s">
        <v>2</v>
      </c>
      <c r="K93" s="11" t="s">
        <v>2</v>
      </c>
      <c r="L93" s="31">
        <v>2</v>
      </c>
      <c r="M93" s="31">
        <v>3</v>
      </c>
      <c r="N93" s="13">
        <f t="shared" ref="N93" si="36">L93*M93</f>
        <v>6</v>
      </c>
      <c r="O93" s="27" t="str">
        <f t="shared" si="32"/>
        <v>(M)</v>
      </c>
      <c r="P93" s="32">
        <v>25</v>
      </c>
      <c r="Q93" s="27">
        <f t="shared" si="33"/>
        <v>150</v>
      </c>
      <c r="R93" s="27" t="str">
        <f t="shared" si="34"/>
        <v>II</v>
      </c>
      <c r="S93" s="25" t="str">
        <f t="shared" si="35"/>
        <v>N0 Aceptable con Control Especifico</v>
      </c>
      <c r="T93" s="31">
        <v>1</v>
      </c>
      <c r="U93" s="31">
        <v>8</v>
      </c>
      <c r="V93" s="31" t="s">
        <v>16</v>
      </c>
      <c r="W93" s="31" t="s">
        <v>15</v>
      </c>
      <c r="X93" s="31"/>
      <c r="Y93" s="31"/>
      <c r="Z93" s="31"/>
      <c r="AA93" s="31" t="s">
        <v>14</v>
      </c>
      <c r="AB93" s="31"/>
      <c r="AC93" s="31"/>
      <c r="AD93" s="31"/>
      <c r="AE93" s="1"/>
      <c r="AF93" s="1"/>
      <c r="AG93" s="1"/>
      <c r="AH93" s="1"/>
      <c r="AI93" s="1"/>
    </row>
    <row r="94" spans="1:35" ht="153" customHeight="1" thickBot="1" x14ac:dyDescent="0.35">
      <c r="A94" s="106"/>
      <c r="B94" s="106"/>
      <c r="C94" s="106"/>
      <c r="D94" s="106"/>
      <c r="E94" s="17"/>
      <c r="F94" s="6" t="s">
        <v>125</v>
      </c>
      <c r="G94" s="11" t="s">
        <v>32</v>
      </c>
      <c r="H94" s="7" t="s">
        <v>31</v>
      </c>
      <c r="I94" s="11" t="s">
        <v>2</v>
      </c>
      <c r="J94" s="11" t="s">
        <v>2</v>
      </c>
      <c r="K94" s="11" t="s">
        <v>2</v>
      </c>
      <c r="L94" s="13">
        <v>2</v>
      </c>
      <c r="M94" s="13">
        <v>4</v>
      </c>
      <c r="N94" s="13">
        <f t="shared" si="21"/>
        <v>8</v>
      </c>
      <c r="O94" s="24" t="str">
        <f t="shared" si="32"/>
        <v>(M)</v>
      </c>
      <c r="P94" s="13">
        <v>25</v>
      </c>
      <c r="Q94" s="24">
        <f t="shared" si="33"/>
        <v>200</v>
      </c>
      <c r="R94" s="24" t="str">
        <f t="shared" si="34"/>
        <v>II</v>
      </c>
      <c r="S94" s="25" t="str">
        <f t="shared" si="35"/>
        <v>N0 Aceptable con Control Especifico</v>
      </c>
      <c r="T94" s="13">
        <v>2</v>
      </c>
      <c r="U94" s="13">
        <v>8</v>
      </c>
      <c r="V94" s="14" t="s">
        <v>103</v>
      </c>
      <c r="W94" s="14"/>
      <c r="X94" s="13"/>
      <c r="Y94" s="13"/>
      <c r="Z94" s="13"/>
      <c r="AA94" s="13" t="s">
        <v>468</v>
      </c>
      <c r="AB94" s="13"/>
      <c r="AC94" s="13"/>
      <c r="AD94" s="13"/>
      <c r="AE94" s="1"/>
      <c r="AF94" s="1"/>
      <c r="AG94" s="1"/>
      <c r="AH94" s="1"/>
      <c r="AI94" s="1"/>
    </row>
    <row r="95" spans="1:35" ht="124.5" customHeight="1" x14ac:dyDescent="0.3">
      <c r="A95" s="106"/>
      <c r="B95" s="106"/>
      <c r="C95" s="106"/>
      <c r="D95" s="106"/>
      <c r="E95" s="17" t="s">
        <v>6</v>
      </c>
      <c r="F95" s="6" t="s">
        <v>124</v>
      </c>
      <c r="G95" s="6" t="s">
        <v>32</v>
      </c>
      <c r="H95" s="7" t="s">
        <v>36</v>
      </c>
      <c r="I95" s="8" t="s">
        <v>2</v>
      </c>
      <c r="J95" s="8" t="s">
        <v>2</v>
      </c>
      <c r="K95" s="8" t="s">
        <v>2</v>
      </c>
      <c r="L95" s="13">
        <v>2</v>
      </c>
      <c r="M95" s="13">
        <v>3</v>
      </c>
      <c r="N95" s="13">
        <f t="shared" si="21"/>
        <v>6</v>
      </c>
      <c r="O95" s="24" t="str">
        <f t="shared" si="32"/>
        <v>(M)</v>
      </c>
      <c r="P95" s="13">
        <v>25</v>
      </c>
      <c r="Q95" s="24">
        <f t="shared" si="33"/>
        <v>150</v>
      </c>
      <c r="R95" s="24" t="str">
        <f t="shared" si="34"/>
        <v>II</v>
      </c>
      <c r="S95" s="25" t="str">
        <f t="shared" si="35"/>
        <v>N0 Aceptable con Control Especifico</v>
      </c>
      <c r="T95" s="13">
        <v>3</v>
      </c>
      <c r="U95" s="13">
        <v>8</v>
      </c>
      <c r="V95" s="14" t="s">
        <v>35</v>
      </c>
      <c r="W95" s="14"/>
      <c r="X95" s="13"/>
      <c r="Y95" s="13"/>
      <c r="Z95" s="13"/>
      <c r="AA95" s="13" t="s">
        <v>468</v>
      </c>
      <c r="AB95" s="13"/>
      <c r="AC95" s="13"/>
      <c r="AD95" s="13"/>
      <c r="AE95" s="1"/>
      <c r="AF95" s="1"/>
      <c r="AG95" s="1"/>
      <c r="AH95" s="1"/>
      <c r="AI95" s="1"/>
    </row>
    <row r="96" spans="1:35" ht="132.75" customHeight="1" thickBot="1" x14ac:dyDescent="0.35">
      <c r="A96" s="106"/>
      <c r="B96" s="106"/>
      <c r="C96" s="106"/>
      <c r="D96" s="106"/>
      <c r="E96" s="18" t="s">
        <v>6</v>
      </c>
      <c r="F96" s="19" t="s">
        <v>24</v>
      </c>
      <c r="G96" s="19" t="s">
        <v>12</v>
      </c>
      <c r="H96" s="20" t="s">
        <v>23</v>
      </c>
      <c r="I96" s="21" t="s">
        <v>2</v>
      </c>
      <c r="J96" s="11" t="s">
        <v>22</v>
      </c>
      <c r="K96" s="21" t="s">
        <v>2</v>
      </c>
      <c r="L96" s="36">
        <v>2</v>
      </c>
      <c r="M96" s="36">
        <v>4</v>
      </c>
      <c r="N96" s="37">
        <f t="shared" si="21"/>
        <v>8</v>
      </c>
      <c r="O96" s="38" t="str">
        <f t="shared" si="32"/>
        <v>(M)</v>
      </c>
      <c r="P96" s="39">
        <v>25</v>
      </c>
      <c r="Q96" s="38">
        <f t="shared" si="33"/>
        <v>200</v>
      </c>
      <c r="R96" s="38" t="str">
        <f t="shared" si="34"/>
        <v>II</v>
      </c>
      <c r="S96" s="40" t="str">
        <f t="shared" si="35"/>
        <v>N0 Aceptable con Control Especifico</v>
      </c>
      <c r="T96" s="36" t="s">
        <v>10</v>
      </c>
      <c r="U96" s="36">
        <v>8</v>
      </c>
      <c r="V96" s="36" t="s">
        <v>21</v>
      </c>
      <c r="W96" s="14" t="s">
        <v>204</v>
      </c>
      <c r="X96" s="36"/>
      <c r="Y96" s="36"/>
      <c r="Z96" s="36"/>
      <c r="AA96" s="31" t="s">
        <v>469</v>
      </c>
      <c r="AB96" s="36"/>
      <c r="AC96" s="31" t="s">
        <v>233</v>
      </c>
      <c r="AD96" s="36"/>
      <c r="AE96" s="1"/>
      <c r="AF96" s="1"/>
      <c r="AG96" s="1"/>
      <c r="AH96" s="1"/>
      <c r="AI96" s="1"/>
    </row>
    <row r="97" spans="1:35" ht="102" customHeight="1" x14ac:dyDescent="0.3">
      <c r="A97" s="106"/>
      <c r="B97" s="106"/>
      <c r="C97" s="106"/>
      <c r="D97" s="106"/>
      <c r="E97" s="22"/>
      <c r="F97" s="12" t="s">
        <v>121</v>
      </c>
      <c r="G97" s="13" t="s">
        <v>120</v>
      </c>
      <c r="H97" s="14" t="s">
        <v>119</v>
      </c>
      <c r="I97" s="11" t="s">
        <v>75</v>
      </c>
      <c r="J97" s="11" t="s">
        <v>75</v>
      </c>
      <c r="K97" s="11" t="s">
        <v>75</v>
      </c>
      <c r="L97" s="27">
        <v>2</v>
      </c>
      <c r="M97" s="27">
        <v>3</v>
      </c>
      <c r="N97" s="27">
        <f t="shared" si="21"/>
        <v>6</v>
      </c>
      <c r="O97" s="24" t="str">
        <f t="shared" si="32"/>
        <v>(M)</v>
      </c>
      <c r="P97" s="27">
        <v>25</v>
      </c>
      <c r="Q97" s="24">
        <f t="shared" si="33"/>
        <v>150</v>
      </c>
      <c r="R97" s="24" t="str">
        <f t="shared" si="34"/>
        <v>II</v>
      </c>
      <c r="S97" s="25" t="str">
        <f t="shared" si="35"/>
        <v>N0 Aceptable con Control Especifico</v>
      </c>
      <c r="T97" s="27">
        <v>1</v>
      </c>
      <c r="U97" s="27">
        <v>8</v>
      </c>
      <c r="V97" s="14" t="s">
        <v>119</v>
      </c>
      <c r="W97" s="14" t="s">
        <v>204</v>
      </c>
      <c r="X97" s="28"/>
      <c r="Y97" s="28"/>
      <c r="Z97" s="29"/>
      <c r="AA97" s="13" t="s">
        <v>118</v>
      </c>
      <c r="AB97" s="29" t="s">
        <v>117</v>
      </c>
      <c r="AC97" s="30"/>
      <c r="AD97" s="31"/>
      <c r="AE97" s="1"/>
      <c r="AF97" s="1"/>
      <c r="AG97" s="1"/>
      <c r="AH97" s="1"/>
      <c r="AI97" s="1"/>
    </row>
    <row r="98" spans="1:35" ht="189" customHeight="1" thickBot="1" x14ac:dyDescent="0.35">
      <c r="A98" s="107"/>
      <c r="B98" s="107"/>
      <c r="C98" s="107"/>
      <c r="D98" s="107"/>
      <c r="E98" s="35"/>
      <c r="F98" s="6" t="s">
        <v>183</v>
      </c>
      <c r="G98" s="6" t="s">
        <v>85</v>
      </c>
      <c r="H98" s="7" t="s">
        <v>182</v>
      </c>
      <c r="I98" s="8" t="s">
        <v>2</v>
      </c>
      <c r="J98" s="8" t="s">
        <v>2</v>
      </c>
      <c r="K98" s="9" t="s">
        <v>184</v>
      </c>
      <c r="L98" s="31">
        <v>2</v>
      </c>
      <c r="M98" s="31">
        <v>3</v>
      </c>
      <c r="N98" s="13">
        <f t="shared" si="21"/>
        <v>6</v>
      </c>
      <c r="O98" s="27" t="str">
        <f t="shared" si="32"/>
        <v>(M)</v>
      </c>
      <c r="P98" s="32">
        <v>10</v>
      </c>
      <c r="Q98" s="27">
        <f t="shared" si="33"/>
        <v>60</v>
      </c>
      <c r="R98" s="27" t="str">
        <f t="shared" si="34"/>
        <v>III</v>
      </c>
      <c r="S98" s="33" t="str">
        <f t="shared" si="35"/>
        <v>Aceptable</v>
      </c>
      <c r="T98" s="31">
        <v>1</v>
      </c>
      <c r="U98" s="31">
        <v>8</v>
      </c>
      <c r="V98" s="31" t="s">
        <v>1</v>
      </c>
      <c r="W98" s="14" t="s">
        <v>204</v>
      </c>
      <c r="X98" s="31"/>
      <c r="Y98" s="31"/>
      <c r="Z98" s="31"/>
      <c r="AA98" s="31" t="s">
        <v>476</v>
      </c>
      <c r="AB98" s="31"/>
      <c r="AC98" s="31"/>
      <c r="AD98" s="15"/>
      <c r="AE98" s="1"/>
      <c r="AF98" s="1"/>
      <c r="AG98" s="1"/>
      <c r="AH98" s="1"/>
      <c r="AI98" s="1"/>
    </row>
    <row r="99" spans="1:35" ht="269.25" customHeight="1" x14ac:dyDescent="0.3">
      <c r="A99" s="105" t="s">
        <v>7</v>
      </c>
      <c r="B99" s="105" t="s">
        <v>194</v>
      </c>
      <c r="C99" s="105" t="s">
        <v>153</v>
      </c>
      <c r="D99" s="105" t="s">
        <v>154</v>
      </c>
      <c r="E99" s="112" t="s">
        <v>6</v>
      </c>
      <c r="F99" s="6" t="s">
        <v>116</v>
      </c>
      <c r="G99" s="6" t="s">
        <v>89</v>
      </c>
      <c r="H99" s="7" t="s">
        <v>88</v>
      </c>
      <c r="I99" s="8" t="s">
        <v>2</v>
      </c>
      <c r="J99" s="8" t="s">
        <v>2</v>
      </c>
      <c r="K99" s="9" t="s">
        <v>261</v>
      </c>
      <c r="L99" s="31">
        <v>2</v>
      </c>
      <c r="M99" s="31">
        <v>4</v>
      </c>
      <c r="N99" s="13">
        <f t="shared" si="21"/>
        <v>8</v>
      </c>
      <c r="O99" s="24" t="str">
        <f t="shared" si="32"/>
        <v>(M)</v>
      </c>
      <c r="P99" s="32">
        <v>60</v>
      </c>
      <c r="Q99" s="24">
        <f t="shared" si="33"/>
        <v>480</v>
      </c>
      <c r="R99" s="24" t="str">
        <f t="shared" si="34"/>
        <v>II</v>
      </c>
      <c r="S99" s="25" t="str">
        <f t="shared" si="35"/>
        <v>N0 Aceptable con Control Especifico</v>
      </c>
      <c r="T99" s="31">
        <v>1</v>
      </c>
      <c r="U99" s="31">
        <v>8</v>
      </c>
      <c r="V99" s="31" t="s">
        <v>87</v>
      </c>
      <c r="W99" s="14" t="s">
        <v>204</v>
      </c>
      <c r="X99" s="31"/>
      <c r="Y99" s="31"/>
      <c r="Z99" s="31" t="s">
        <v>115</v>
      </c>
      <c r="AA99" s="41" t="s">
        <v>114</v>
      </c>
      <c r="AB99" s="31"/>
      <c r="AC99" s="31" t="s">
        <v>262</v>
      </c>
      <c r="AD99" s="31"/>
      <c r="AE99" s="1"/>
      <c r="AF99" s="1"/>
      <c r="AG99" s="1"/>
      <c r="AH99" s="1"/>
      <c r="AI99" s="1"/>
    </row>
    <row r="100" spans="1:35" ht="199.5" customHeight="1" x14ac:dyDescent="0.3">
      <c r="A100" s="106"/>
      <c r="B100" s="106"/>
      <c r="C100" s="106"/>
      <c r="D100" s="106"/>
      <c r="E100" s="113"/>
      <c r="F100" s="6" t="s">
        <v>113</v>
      </c>
      <c r="G100" s="6" t="s">
        <v>112</v>
      </c>
      <c r="H100" s="6" t="s">
        <v>111</v>
      </c>
      <c r="I100" s="6" t="s">
        <v>2</v>
      </c>
      <c r="J100" s="6" t="s">
        <v>473</v>
      </c>
      <c r="K100" s="6" t="s">
        <v>75</v>
      </c>
      <c r="L100" s="13">
        <v>4</v>
      </c>
      <c r="M100" s="13">
        <v>3</v>
      </c>
      <c r="N100" s="13">
        <f t="shared" si="21"/>
        <v>12</v>
      </c>
      <c r="O100" s="27" t="str">
        <f t="shared" si="32"/>
        <v>(A)</v>
      </c>
      <c r="P100" s="13">
        <v>25</v>
      </c>
      <c r="Q100" s="27">
        <f t="shared" si="33"/>
        <v>300</v>
      </c>
      <c r="R100" s="27" t="str">
        <f t="shared" si="34"/>
        <v>II</v>
      </c>
      <c r="S100" s="33" t="str">
        <f t="shared" si="35"/>
        <v>N0 Aceptable con Control Especifico</v>
      </c>
      <c r="T100" s="13">
        <v>4</v>
      </c>
      <c r="U100" s="13">
        <v>8</v>
      </c>
      <c r="V100" s="14" t="s">
        <v>110</v>
      </c>
      <c r="W100" s="14" t="s">
        <v>204</v>
      </c>
      <c r="X100" s="13"/>
      <c r="Y100" s="13"/>
      <c r="Z100" s="13"/>
      <c r="AA100" s="13" t="s">
        <v>109</v>
      </c>
      <c r="AB100" s="13" t="s">
        <v>108</v>
      </c>
      <c r="AC100" s="13"/>
      <c r="AD100" s="13"/>
      <c r="AE100" s="1"/>
      <c r="AF100" s="1"/>
      <c r="AG100" s="1"/>
      <c r="AH100" s="1"/>
      <c r="AI100" s="1"/>
    </row>
    <row r="101" spans="1:35" ht="150" customHeight="1" x14ac:dyDescent="0.3">
      <c r="A101" s="106"/>
      <c r="B101" s="106"/>
      <c r="C101" s="106"/>
      <c r="D101" s="106"/>
      <c r="E101" s="113"/>
      <c r="F101" s="6" t="s">
        <v>181</v>
      </c>
      <c r="G101" s="6" t="s">
        <v>99</v>
      </c>
      <c r="H101" s="6" t="s">
        <v>98</v>
      </c>
      <c r="I101" s="6" t="s">
        <v>75</v>
      </c>
      <c r="J101" s="6" t="s">
        <v>75</v>
      </c>
      <c r="K101" s="6" t="s">
        <v>75</v>
      </c>
      <c r="L101" s="13">
        <v>2</v>
      </c>
      <c r="M101" s="13">
        <v>3</v>
      </c>
      <c r="N101" s="13">
        <f t="shared" si="21"/>
        <v>6</v>
      </c>
      <c r="O101" s="27" t="str">
        <f t="shared" si="32"/>
        <v>(M)</v>
      </c>
      <c r="P101" s="13">
        <v>25</v>
      </c>
      <c r="Q101" s="27">
        <f t="shared" si="33"/>
        <v>150</v>
      </c>
      <c r="R101" s="27" t="str">
        <f t="shared" si="34"/>
        <v>II</v>
      </c>
      <c r="S101" s="33" t="str">
        <f t="shared" si="35"/>
        <v>N0 Aceptable con Control Especifico</v>
      </c>
      <c r="T101" s="13">
        <v>4</v>
      </c>
      <c r="U101" s="13">
        <v>8</v>
      </c>
      <c r="V101" s="14" t="s">
        <v>93</v>
      </c>
      <c r="W101" s="14" t="s">
        <v>204</v>
      </c>
      <c r="X101" s="13"/>
      <c r="Y101" s="13"/>
      <c r="Z101" s="13"/>
      <c r="AA101" s="13" t="s">
        <v>207</v>
      </c>
      <c r="AB101" s="13"/>
      <c r="AC101" s="13"/>
      <c r="AD101" s="13"/>
      <c r="AE101" s="1"/>
      <c r="AF101" s="1"/>
      <c r="AG101" s="1"/>
      <c r="AH101" s="1"/>
      <c r="AI101" s="1"/>
    </row>
    <row r="102" spans="1:35" ht="155.25" customHeight="1" thickBot="1" x14ac:dyDescent="0.35">
      <c r="A102" s="106"/>
      <c r="B102" s="106"/>
      <c r="C102" s="106"/>
      <c r="D102" s="106"/>
      <c r="E102" s="113"/>
      <c r="F102" s="6" t="s">
        <v>96</v>
      </c>
      <c r="G102" s="6" t="s">
        <v>95</v>
      </c>
      <c r="H102" s="6" t="s">
        <v>94</v>
      </c>
      <c r="I102" s="6" t="s">
        <v>2</v>
      </c>
      <c r="J102" s="6" t="s">
        <v>75</v>
      </c>
      <c r="K102" s="6" t="s">
        <v>75</v>
      </c>
      <c r="L102" s="13">
        <v>2</v>
      </c>
      <c r="M102" s="13">
        <v>3</v>
      </c>
      <c r="N102" s="13">
        <f t="shared" si="21"/>
        <v>6</v>
      </c>
      <c r="O102" s="27" t="str">
        <f t="shared" si="32"/>
        <v>(M)</v>
      </c>
      <c r="P102" s="13">
        <v>25</v>
      </c>
      <c r="Q102" s="27">
        <f t="shared" si="33"/>
        <v>150</v>
      </c>
      <c r="R102" s="27" t="str">
        <f t="shared" si="34"/>
        <v>II</v>
      </c>
      <c r="S102" s="33" t="str">
        <f t="shared" si="35"/>
        <v>N0 Aceptable con Control Especifico</v>
      </c>
      <c r="T102" s="13">
        <v>4</v>
      </c>
      <c r="U102" s="13">
        <v>8</v>
      </c>
      <c r="V102" s="14" t="s">
        <v>93</v>
      </c>
      <c r="W102" s="14" t="s">
        <v>92</v>
      </c>
      <c r="X102" s="13"/>
      <c r="Y102" s="13"/>
      <c r="Z102" s="13" t="s">
        <v>91</v>
      </c>
      <c r="AA102" s="13" t="s">
        <v>90</v>
      </c>
      <c r="AB102" s="13"/>
      <c r="AC102" s="13"/>
      <c r="AD102" s="13"/>
      <c r="AE102" s="1"/>
      <c r="AF102" s="1"/>
      <c r="AG102" s="1"/>
      <c r="AH102" s="1"/>
      <c r="AI102" s="1"/>
    </row>
    <row r="103" spans="1:35" ht="118.5" customHeight="1" thickBot="1" x14ac:dyDescent="0.35">
      <c r="A103" s="106"/>
      <c r="B103" s="106"/>
      <c r="C103" s="106"/>
      <c r="D103" s="106"/>
      <c r="E103" s="113"/>
      <c r="F103" s="6" t="s">
        <v>107</v>
      </c>
      <c r="G103" s="11" t="s">
        <v>85</v>
      </c>
      <c r="H103" s="7" t="s">
        <v>84</v>
      </c>
      <c r="I103" s="11" t="s">
        <v>2</v>
      </c>
      <c r="J103" s="11" t="s">
        <v>2</v>
      </c>
      <c r="K103" s="11" t="s">
        <v>2</v>
      </c>
      <c r="L103" s="31">
        <v>2</v>
      </c>
      <c r="M103" s="31">
        <v>3</v>
      </c>
      <c r="N103" s="13">
        <f t="shared" si="21"/>
        <v>6</v>
      </c>
      <c r="O103" s="24" t="str">
        <f t="shared" si="32"/>
        <v>(M)</v>
      </c>
      <c r="P103" s="32">
        <v>25</v>
      </c>
      <c r="Q103" s="24">
        <f t="shared" si="33"/>
        <v>150</v>
      </c>
      <c r="R103" s="24" t="str">
        <f t="shared" si="34"/>
        <v>II</v>
      </c>
      <c r="S103" s="25" t="str">
        <f t="shared" si="35"/>
        <v>N0 Aceptable con Control Especifico</v>
      </c>
      <c r="T103" s="31">
        <v>4</v>
      </c>
      <c r="U103" s="31">
        <v>8</v>
      </c>
      <c r="V103" s="31" t="s">
        <v>83</v>
      </c>
      <c r="W103" s="31" t="s">
        <v>82</v>
      </c>
      <c r="X103" s="31"/>
      <c r="Y103" s="31"/>
      <c r="Z103" s="31"/>
      <c r="AA103" s="31" t="s">
        <v>81</v>
      </c>
      <c r="AB103" s="31" t="s">
        <v>80</v>
      </c>
      <c r="AC103" s="31"/>
      <c r="AD103" s="31"/>
      <c r="AE103" s="1"/>
      <c r="AF103" s="1"/>
      <c r="AG103" s="1"/>
      <c r="AH103" s="1"/>
      <c r="AI103" s="1"/>
    </row>
    <row r="104" spans="1:35" ht="124.5" customHeight="1" thickBot="1" x14ac:dyDescent="0.35">
      <c r="A104" s="106"/>
      <c r="B104" s="106"/>
      <c r="C104" s="106"/>
      <c r="D104" s="106"/>
      <c r="E104" s="113"/>
      <c r="F104" s="6" t="s">
        <v>106</v>
      </c>
      <c r="G104" s="6" t="s">
        <v>32</v>
      </c>
      <c r="H104" s="7" t="s">
        <v>36</v>
      </c>
      <c r="I104" s="8" t="s">
        <v>2</v>
      </c>
      <c r="J104" s="8" t="s">
        <v>2</v>
      </c>
      <c r="K104" s="8" t="s">
        <v>2</v>
      </c>
      <c r="L104" s="13">
        <v>2</v>
      </c>
      <c r="M104" s="13">
        <v>3</v>
      </c>
      <c r="N104" s="13">
        <f t="shared" si="21"/>
        <v>6</v>
      </c>
      <c r="O104" s="24" t="str">
        <f t="shared" si="32"/>
        <v>(M)</v>
      </c>
      <c r="P104" s="13">
        <v>25</v>
      </c>
      <c r="Q104" s="24">
        <f t="shared" si="33"/>
        <v>150</v>
      </c>
      <c r="R104" s="24" t="str">
        <f t="shared" si="34"/>
        <v>II</v>
      </c>
      <c r="S104" s="25" t="str">
        <f t="shared" si="35"/>
        <v>N0 Aceptable con Control Especifico</v>
      </c>
      <c r="T104" s="13">
        <v>4</v>
      </c>
      <c r="U104" s="13">
        <v>8</v>
      </c>
      <c r="V104" s="14" t="s">
        <v>35</v>
      </c>
      <c r="W104" s="14"/>
      <c r="X104" s="13"/>
      <c r="Y104" s="13"/>
      <c r="Z104" s="13"/>
      <c r="AA104" s="13" t="s">
        <v>468</v>
      </c>
      <c r="AB104" s="13"/>
      <c r="AC104" s="13"/>
      <c r="AD104" s="13"/>
      <c r="AE104" s="1"/>
      <c r="AF104" s="1"/>
      <c r="AG104" s="1"/>
      <c r="AH104" s="1"/>
      <c r="AI104" s="1"/>
    </row>
    <row r="105" spans="1:35" ht="177.75" customHeight="1" thickBot="1" x14ac:dyDescent="0.35">
      <c r="A105" s="106"/>
      <c r="B105" s="106"/>
      <c r="C105" s="106"/>
      <c r="D105" s="106"/>
      <c r="E105" s="113"/>
      <c r="F105" s="6" t="s">
        <v>105</v>
      </c>
      <c r="G105" s="11" t="s">
        <v>32</v>
      </c>
      <c r="H105" s="7" t="s">
        <v>31</v>
      </c>
      <c r="I105" s="11" t="s">
        <v>2</v>
      </c>
      <c r="J105" s="11" t="s">
        <v>2</v>
      </c>
      <c r="K105" s="11" t="s">
        <v>2</v>
      </c>
      <c r="L105" s="13">
        <v>2</v>
      </c>
      <c r="M105" s="13">
        <v>3</v>
      </c>
      <c r="N105" s="13">
        <f t="shared" si="21"/>
        <v>6</v>
      </c>
      <c r="O105" s="24" t="str">
        <f t="shared" si="32"/>
        <v>(M)</v>
      </c>
      <c r="P105" s="13">
        <v>25</v>
      </c>
      <c r="Q105" s="24">
        <f t="shared" si="33"/>
        <v>150</v>
      </c>
      <c r="R105" s="24" t="str">
        <f t="shared" si="34"/>
        <v>II</v>
      </c>
      <c r="S105" s="25" t="str">
        <f t="shared" si="35"/>
        <v>N0 Aceptable con Control Especifico</v>
      </c>
      <c r="T105" s="13">
        <v>4</v>
      </c>
      <c r="U105" s="13">
        <v>8</v>
      </c>
      <c r="V105" s="14" t="s">
        <v>31</v>
      </c>
      <c r="W105" s="14"/>
      <c r="X105" s="13"/>
      <c r="Y105" s="13"/>
      <c r="Z105" s="13"/>
      <c r="AA105" s="13" t="s">
        <v>468</v>
      </c>
      <c r="AB105" s="13"/>
      <c r="AC105" s="13"/>
      <c r="AD105" s="13"/>
      <c r="AE105" s="1"/>
      <c r="AF105" s="1"/>
      <c r="AG105" s="1"/>
      <c r="AH105" s="1"/>
      <c r="AI105" s="1"/>
    </row>
    <row r="106" spans="1:35" ht="153.75" customHeight="1" thickBot="1" x14ac:dyDescent="0.35">
      <c r="A106" s="106"/>
      <c r="B106" s="106"/>
      <c r="C106" s="106"/>
      <c r="D106" s="106"/>
      <c r="E106" s="113"/>
      <c r="F106" s="6" t="s">
        <v>201</v>
      </c>
      <c r="G106" s="6" t="s">
        <v>18</v>
      </c>
      <c r="H106" s="7" t="s">
        <v>126</v>
      </c>
      <c r="I106" s="11" t="s">
        <v>2</v>
      </c>
      <c r="J106" s="11" t="s">
        <v>2</v>
      </c>
      <c r="K106" s="11" t="s">
        <v>2</v>
      </c>
      <c r="L106" s="31">
        <v>2</v>
      </c>
      <c r="M106" s="31">
        <v>3</v>
      </c>
      <c r="N106" s="13">
        <f t="shared" si="21"/>
        <v>6</v>
      </c>
      <c r="O106" s="27" t="str">
        <f t="shared" ref="O106" si="37">IF(N106&lt;2,"O",IF(N106&lt;=4,"(B)",IF(N106&lt;=8,"(M)",IF(N106&lt;=20,"(A)","(MA)"))))</f>
        <v>(M)</v>
      </c>
      <c r="P106" s="32">
        <v>25</v>
      </c>
      <c r="Q106" s="27">
        <f t="shared" ref="Q106" si="38">P106*N106</f>
        <v>150</v>
      </c>
      <c r="R106" s="27" t="str">
        <f t="shared" ref="R106" si="39">IF(Q106&lt;20,"O",IF(Q106&lt;=20,"IV",IF(Q106&lt;=120,"III",IF(Q106&lt;=500,"II","I"))))</f>
        <v>II</v>
      </c>
      <c r="S106" s="25" t="str">
        <f t="shared" ref="S106" si="40">IF(R106="I","No aceptable",IF(R106="II","N0 Aceptable con Control Especifico",IF(R106=0,"","Aceptable")))</f>
        <v>N0 Aceptable con Control Especifico</v>
      </c>
      <c r="T106" s="31">
        <v>1</v>
      </c>
      <c r="U106" s="31">
        <v>8</v>
      </c>
      <c r="V106" s="31" t="s">
        <v>16</v>
      </c>
      <c r="W106" s="31" t="s">
        <v>15</v>
      </c>
      <c r="X106" s="31"/>
      <c r="Y106" s="31"/>
      <c r="Z106" s="31"/>
      <c r="AA106" s="31" t="s">
        <v>14</v>
      </c>
      <c r="AB106" s="31"/>
      <c r="AC106" s="31"/>
      <c r="AD106" s="31"/>
      <c r="AE106" s="1"/>
      <c r="AF106" s="1"/>
      <c r="AG106" s="1"/>
      <c r="AH106" s="1"/>
      <c r="AI106" s="1"/>
    </row>
    <row r="107" spans="1:35" ht="152.25" customHeight="1" x14ac:dyDescent="0.3">
      <c r="A107" s="106"/>
      <c r="B107" s="106"/>
      <c r="C107" s="106"/>
      <c r="D107" s="106"/>
      <c r="E107" s="113"/>
      <c r="F107" s="6" t="s">
        <v>104</v>
      </c>
      <c r="G107" s="11" t="s">
        <v>18</v>
      </c>
      <c r="H107" s="7" t="s">
        <v>17</v>
      </c>
      <c r="I107" s="11" t="s">
        <v>75</v>
      </c>
      <c r="J107" s="11" t="s">
        <v>79</v>
      </c>
      <c r="K107" s="11" t="s">
        <v>2</v>
      </c>
      <c r="L107" s="31">
        <v>2</v>
      </c>
      <c r="M107" s="31">
        <v>4</v>
      </c>
      <c r="N107" s="13">
        <f t="shared" si="21"/>
        <v>8</v>
      </c>
      <c r="O107" s="24" t="str">
        <f t="shared" si="32"/>
        <v>(M)</v>
      </c>
      <c r="P107" s="32">
        <v>10</v>
      </c>
      <c r="Q107" s="24">
        <f t="shared" si="33"/>
        <v>80</v>
      </c>
      <c r="R107" s="24" t="str">
        <f t="shared" si="34"/>
        <v>III</v>
      </c>
      <c r="S107" s="25" t="str">
        <f t="shared" si="35"/>
        <v>Aceptable</v>
      </c>
      <c r="T107" s="31">
        <v>4</v>
      </c>
      <c r="U107" s="31">
        <v>8</v>
      </c>
      <c r="V107" s="31" t="s">
        <v>16</v>
      </c>
      <c r="W107" s="31" t="s">
        <v>15</v>
      </c>
      <c r="X107" s="31"/>
      <c r="Y107" s="31"/>
      <c r="Z107" s="31" t="s">
        <v>78</v>
      </c>
      <c r="AA107" s="31" t="s">
        <v>14</v>
      </c>
      <c r="AB107" s="31" t="s">
        <v>466</v>
      </c>
      <c r="AC107" s="31" t="s">
        <v>465</v>
      </c>
      <c r="AD107" s="31"/>
      <c r="AE107" s="1"/>
      <c r="AF107" s="1"/>
      <c r="AG107" s="1"/>
      <c r="AH107" s="1"/>
      <c r="AI107" s="1"/>
    </row>
    <row r="108" spans="1:35" ht="132.75" customHeight="1" thickBot="1" x14ac:dyDescent="0.35">
      <c r="A108" s="106"/>
      <c r="B108" s="106"/>
      <c r="C108" s="106"/>
      <c r="D108" s="106"/>
      <c r="E108" s="113"/>
      <c r="F108" s="19" t="s">
        <v>24</v>
      </c>
      <c r="G108" s="19" t="s">
        <v>12</v>
      </c>
      <c r="H108" s="20" t="s">
        <v>23</v>
      </c>
      <c r="I108" s="21" t="s">
        <v>2</v>
      </c>
      <c r="J108" s="11" t="s">
        <v>22</v>
      </c>
      <c r="K108" s="21" t="s">
        <v>2</v>
      </c>
      <c r="L108" s="36">
        <v>2</v>
      </c>
      <c r="M108" s="36">
        <v>4</v>
      </c>
      <c r="N108" s="37">
        <f t="shared" si="21"/>
        <v>8</v>
      </c>
      <c r="O108" s="38" t="str">
        <f t="shared" si="32"/>
        <v>(M)</v>
      </c>
      <c r="P108" s="39">
        <v>25</v>
      </c>
      <c r="Q108" s="38">
        <f t="shared" si="33"/>
        <v>200</v>
      </c>
      <c r="R108" s="38" t="str">
        <f t="shared" si="34"/>
        <v>II</v>
      </c>
      <c r="S108" s="40" t="str">
        <f t="shared" si="35"/>
        <v>N0 Aceptable con Control Especifico</v>
      </c>
      <c r="T108" s="36">
        <v>4</v>
      </c>
      <c r="U108" s="36">
        <v>8</v>
      </c>
      <c r="V108" s="36" t="s">
        <v>21</v>
      </c>
      <c r="W108" s="36"/>
      <c r="X108" s="36"/>
      <c r="Y108" s="36"/>
      <c r="Z108" s="36"/>
      <c r="AA108" s="31" t="s">
        <v>469</v>
      </c>
      <c r="AB108" s="36"/>
      <c r="AC108" s="31" t="s">
        <v>233</v>
      </c>
      <c r="AD108" s="36"/>
      <c r="AE108" s="1"/>
      <c r="AF108" s="1"/>
      <c r="AG108" s="1"/>
      <c r="AH108" s="1"/>
      <c r="AI108" s="1"/>
    </row>
    <row r="109" spans="1:35" ht="121.5" customHeight="1" thickBot="1" x14ac:dyDescent="0.35">
      <c r="A109" s="107"/>
      <c r="B109" s="107"/>
      <c r="C109" s="107"/>
      <c r="D109" s="107"/>
      <c r="E109" s="114"/>
      <c r="F109" s="12" t="s">
        <v>29</v>
      </c>
      <c r="G109" s="13" t="s">
        <v>28</v>
      </c>
      <c r="H109" s="14" t="s">
        <v>27</v>
      </c>
      <c r="I109" s="11" t="s">
        <v>2</v>
      </c>
      <c r="J109" s="11" t="s">
        <v>2</v>
      </c>
      <c r="K109" s="11" t="s">
        <v>2</v>
      </c>
      <c r="L109" s="27">
        <v>2</v>
      </c>
      <c r="M109" s="27">
        <v>3</v>
      </c>
      <c r="N109" s="27">
        <f t="shared" si="21"/>
        <v>6</v>
      </c>
      <c r="O109" s="24" t="str">
        <f t="shared" si="32"/>
        <v>(M)</v>
      </c>
      <c r="P109" s="27">
        <v>10</v>
      </c>
      <c r="Q109" s="24">
        <f t="shared" si="33"/>
        <v>60</v>
      </c>
      <c r="R109" s="24" t="str">
        <f t="shared" si="34"/>
        <v>III</v>
      </c>
      <c r="S109" s="25" t="str">
        <f t="shared" si="35"/>
        <v>Aceptable</v>
      </c>
      <c r="T109" s="27">
        <v>4</v>
      </c>
      <c r="U109" s="27">
        <v>6</v>
      </c>
      <c r="V109" s="14" t="s">
        <v>26</v>
      </c>
      <c r="W109" s="14" t="s">
        <v>204</v>
      </c>
      <c r="X109" s="28"/>
      <c r="Y109" s="28"/>
      <c r="Z109" s="29"/>
      <c r="AA109" s="13" t="s">
        <v>472</v>
      </c>
      <c r="AB109" s="29"/>
      <c r="AC109" s="30"/>
      <c r="AD109" s="31"/>
      <c r="AE109" s="1"/>
      <c r="AF109" s="1"/>
      <c r="AG109" s="1"/>
      <c r="AH109" s="1"/>
      <c r="AI109" s="1"/>
    </row>
    <row r="110" spans="1:35" ht="165" customHeight="1" thickBot="1" x14ac:dyDescent="0.35">
      <c r="A110" s="105" t="s">
        <v>7</v>
      </c>
      <c r="B110" s="105" t="s">
        <v>102</v>
      </c>
      <c r="C110" s="105" t="s">
        <v>151</v>
      </c>
      <c r="D110" s="105" t="s">
        <v>152</v>
      </c>
      <c r="E110" s="103" t="s">
        <v>6</v>
      </c>
      <c r="F110" s="6" t="s">
        <v>37</v>
      </c>
      <c r="G110" s="6" t="s">
        <v>32</v>
      </c>
      <c r="H110" s="7" t="s">
        <v>36</v>
      </c>
      <c r="I110" s="8" t="s">
        <v>2</v>
      </c>
      <c r="J110" s="8" t="s">
        <v>2</v>
      </c>
      <c r="K110" s="8" t="s">
        <v>2</v>
      </c>
      <c r="L110" s="13">
        <v>2</v>
      </c>
      <c r="M110" s="13">
        <v>3</v>
      </c>
      <c r="N110" s="13">
        <f t="shared" si="21"/>
        <v>6</v>
      </c>
      <c r="O110" s="24" t="str">
        <f t="shared" si="32"/>
        <v>(M)</v>
      </c>
      <c r="P110" s="13">
        <v>25</v>
      </c>
      <c r="Q110" s="24">
        <f t="shared" si="33"/>
        <v>150</v>
      </c>
      <c r="R110" s="24" t="str">
        <f t="shared" si="34"/>
        <v>II</v>
      </c>
      <c r="S110" s="25" t="str">
        <f t="shared" si="35"/>
        <v>N0 Aceptable con Control Especifico</v>
      </c>
      <c r="T110" s="13">
        <v>2</v>
      </c>
      <c r="U110" s="13">
        <v>8</v>
      </c>
      <c r="V110" s="14" t="s">
        <v>35</v>
      </c>
      <c r="W110" s="14"/>
      <c r="X110" s="13"/>
      <c r="Y110" s="13"/>
      <c r="Z110" s="13"/>
      <c r="AA110" s="13" t="s">
        <v>468</v>
      </c>
      <c r="AB110" s="13"/>
      <c r="AC110" s="13"/>
      <c r="AD110" s="13"/>
      <c r="AE110" s="1"/>
      <c r="AF110" s="1"/>
      <c r="AG110" s="1"/>
      <c r="AH110" s="1"/>
      <c r="AI110" s="1"/>
    </row>
    <row r="111" spans="1:35" ht="165" customHeight="1" thickBot="1" x14ac:dyDescent="0.35">
      <c r="A111" s="106"/>
      <c r="B111" s="106"/>
      <c r="C111" s="106"/>
      <c r="D111" s="106"/>
      <c r="E111" s="104"/>
      <c r="F111" s="6" t="s">
        <v>33</v>
      </c>
      <c r="G111" s="11" t="s">
        <v>32</v>
      </c>
      <c r="H111" s="7" t="s">
        <v>31</v>
      </c>
      <c r="I111" s="11" t="s">
        <v>2</v>
      </c>
      <c r="J111" s="11" t="s">
        <v>2</v>
      </c>
      <c r="K111" s="11" t="s">
        <v>2</v>
      </c>
      <c r="L111" s="13">
        <v>2</v>
      </c>
      <c r="M111" s="13">
        <v>3</v>
      </c>
      <c r="N111" s="13">
        <f t="shared" si="21"/>
        <v>6</v>
      </c>
      <c r="O111" s="24" t="str">
        <f t="shared" si="32"/>
        <v>(M)</v>
      </c>
      <c r="P111" s="13">
        <v>25</v>
      </c>
      <c r="Q111" s="24">
        <f t="shared" si="33"/>
        <v>150</v>
      </c>
      <c r="R111" s="24" t="str">
        <f t="shared" si="34"/>
        <v>II</v>
      </c>
      <c r="S111" s="25" t="str">
        <f t="shared" si="35"/>
        <v>N0 Aceptable con Control Especifico</v>
      </c>
      <c r="T111" s="13">
        <v>1</v>
      </c>
      <c r="U111" s="13">
        <v>8</v>
      </c>
      <c r="V111" s="14" t="s">
        <v>30</v>
      </c>
      <c r="W111" s="14"/>
      <c r="X111" s="13"/>
      <c r="Y111" s="13"/>
      <c r="Z111" s="13"/>
      <c r="AA111" s="13" t="s">
        <v>468</v>
      </c>
      <c r="AB111" s="13" t="s">
        <v>148</v>
      </c>
      <c r="AC111" s="13"/>
      <c r="AD111" s="13"/>
      <c r="AE111" s="1"/>
      <c r="AF111" s="1"/>
      <c r="AG111" s="1"/>
      <c r="AH111" s="1"/>
      <c r="AI111" s="1"/>
    </row>
    <row r="112" spans="1:35" ht="165" customHeight="1" thickBot="1" x14ac:dyDescent="0.35">
      <c r="A112" s="106"/>
      <c r="B112" s="106"/>
      <c r="C112" s="106"/>
      <c r="D112" s="106"/>
      <c r="E112" s="104"/>
      <c r="F112" s="12" t="s">
        <v>179</v>
      </c>
      <c r="G112" s="13" t="s">
        <v>28</v>
      </c>
      <c r="H112" s="14" t="s">
        <v>27</v>
      </c>
      <c r="I112" s="11" t="s">
        <v>2</v>
      </c>
      <c r="J112" s="11" t="s">
        <v>2</v>
      </c>
      <c r="K112" s="11" t="s">
        <v>2</v>
      </c>
      <c r="L112" s="27">
        <v>2</v>
      </c>
      <c r="M112" s="27">
        <v>3</v>
      </c>
      <c r="N112" s="27">
        <f t="shared" si="21"/>
        <v>6</v>
      </c>
      <c r="O112" s="24" t="str">
        <f t="shared" si="32"/>
        <v>(M)</v>
      </c>
      <c r="P112" s="27">
        <v>10</v>
      </c>
      <c r="Q112" s="24">
        <f t="shared" si="33"/>
        <v>60</v>
      </c>
      <c r="R112" s="24" t="str">
        <f t="shared" si="34"/>
        <v>III</v>
      </c>
      <c r="S112" s="25" t="str">
        <f t="shared" si="35"/>
        <v>Aceptable</v>
      </c>
      <c r="T112" s="27">
        <v>1</v>
      </c>
      <c r="U112" s="27">
        <v>6</v>
      </c>
      <c r="V112" s="14" t="s">
        <v>26</v>
      </c>
      <c r="W112" s="14" t="s">
        <v>204</v>
      </c>
      <c r="X112" s="28"/>
      <c r="Y112" s="28"/>
      <c r="Z112" s="29"/>
      <c r="AA112" s="13" t="s">
        <v>472</v>
      </c>
      <c r="AB112" s="29"/>
      <c r="AC112" s="30"/>
      <c r="AD112" s="31"/>
      <c r="AE112" s="1"/>
      <c r="AF112" s="1"/>
      <c r="AG112" s="1"/>
      <c r="AH112" s="1"/>
      <c r="AI112" s="1"/>
    </row>
    <row r="113" spans="1:35" ht="165" customHeight="1" x14ac:dyDescent="0.3">
      <c r="A113" s="107"/>
      <c r="B113" s="106"/>
      <c r="C113" s="107"/>
      <c r="D113" s="107"/>
      <c r="E113" s="104"/>
      <c r="F113" s="12" t="s">
        <v>29</v>
      </c>
      <c r="G113" s="13" t="s">
        <v>28</v>
      </c>
      <c r="H113" s="14" t="s">
        <v>27</v>
      </c>
      <c r="I113" s="11" t="s">
        <v>2</v>
      </c>
      <c r="J113" s="11" t="s">
        <v>2</v>
      </c>
      <c r="K113" s="11" t="s">
        <v>2</v>
      </c>
      <c r="L113" s="27">
        <v>6</v>
      </c>
      <c r="M113" s="27">
        <v>3</v>
      </c>
      <c r="N113" s="27">
        <f t="shared" si="21"/>
        <v>18</v>
      </c>
      <c r="O113" s="24" t="str">
        <f t="shared" si="32"/>
        <v>(A)</v>
      </c>
      <c r="P113" s="27">
        <v>10</v>
      </c>
      <c r="Q113" s="24">
        <f t="shared" si="33"/>
        <v>180</v>
      </c>
      <c r="R113" s="24" t="str">
        <f t="shared" si="34"/>
        <v>II</v>
      </c>
      <c r="S113" s="25" t="str">
        <f t="shared" si="35"/>
        <v>N0 Aceptable con Control Especifico</v>
      </c>
      <c r="T113" s="27">
        <v>1</v>
      </c>
      <c r="U113" s="27">
        <v>6</v>
      </c>
      <c r="V113" s="14" t="s">
        <v>26</v>
      </c>
      <c r="W113" s="14" t="s">
        <v>204</v>
      </c>
      <c r="X113" s="28"/>
      <c r="Y113" s="28"/>
      <c r="Z113" s="29" t="s">
        <v>180</v>
      </c>
      <c r="AA113" s="13" t="s">
        <v>472</v>
      </c>
      <c r="AB113" s="29"/>
      <c r="AC113" s="30"/>
      <c r="AD113" s="31"/>
      <c r="AE113" s="1"/>
      <c r="AF113" s="1"/>
      <c r="AG113" s="1"/>
      <c r="AH113" s="1"/>
      <c r="AI113" s="1"/>
    </row>
    <row r="114" spans="1:35" ht="165" customHeight="1" thickBot="1" x14ac:dyDescent="0.35">
      <c r="A114" s="105" t="s">
        <v>74</v>
      </c>
      <c r="B114" s="106"/>
      <c r="C114" s="105" t="s">
        <v>101</v>
      </c>
      <c r="D114" s="105" t="s">
        <v>100</v>
      </c>
      <c r="E114" s="104"/>
      <c r="F114" s="6" t="s">
        <v>139</v>
      </c>
      <c r="G114" s="6" t="s">
        <v>12</v>
      </c>
      <c r="H114" s="7" t="s">
        <v>23</v>
      </c>
      <c r="I114" s="11" t="s">
        <v>2</v>
      </c>
      <c r="J114" s="11" t="s">
        <v>22</v>
      </c>
      <c r="K114" s="11" t="s">
        <v>2</v>
      </c>
      <c r="L114" s="31">
        <v>2</v>
      </c>
      <c r="M114" s="31">
        <v>3</v>
      </c>
      <c r="N114" s="13">
        <f t="shared" si="21"/>
        <v>6</v>
      </c>
      <c r="O114" s="27" t="str">
        <f t="shared" si="32"/>
        <v>(M)</v>
      </c>
      <c r="P114" s="32">
        <v>25</v>
      </c>
      <c r="Q114" s="27">
        <f t="shared" si="33"/>
        <v>150</v>
      </c>
      <c r="R114" s="27" t="str">
        <f t="shared" si="34"/>
        <v>II</v>
      </c>
      <c r="S114" s="33" t="str">
        <f t="shared" si="35"/>
        <v>N0 Aceptable con Control Especifico</v>
      </c>
      <c r="T114" s="31">
        <v>1</v>
      </c>
      <c r="U114" s="31">
        <v>4</v>
      </c>
      <c r="V114" s="31" t="s">
        <v>21</v>
      </c>
      <c r="W114" s="31"/>
      <c r="X114" s="31"/>
      <c r="Y114" s="31"/>
      <c r="Z114" s="31"/>
      <c r="AA114" s="31" t="s">
        <v>469</v>
      </c>
      <c r="AB114" s="31"/>
      <c r="AC114" s="31" t="s">
        <v>233</v>
      </c>
      <c r="AD114" s="31"/>
      <c r="AE114" s="1"/>
      <c r="AF114" s="1"/>
      <c r="AG114" s="1"/>
      <c r="AH114" s="1"/>
      <c r="AI114" s="1"/>
    </row>
    <row r="115" spans="1:35" ht="153.75" customHeight="1" thickBot="1" x14ac:dyDescent="0.35">
      <c r="A115" s="106"/>
      <c r="B115" s="106"/>
      <c r="C115" s="106"/>
      <c r="D115" s="106"/>
      <c r="E115" s="104"/>
      <c r="F115" s="6" t="s">
        <v>201</v>
      </c>
      <c r="G115" s="6" t="s">
        <v>18</v>
      </c>
      <c r="H115" s="7" t="s">
        <v>126</v>
      </c>
      <c r="I115" s="11" t="s">
        <v>2</v>
      </c>
      <c r="J115" s="11" t="s">
        <v>2</v>
      </c>
      <c r="K115" s="11" t="s">
        <v>2</v>
      </c>
      <c r="L115" s="31">
        <v>2</v>
      </c>
      <c r="M115" s="31">
        <v>3</v>
      </c>
      <c r="N115" s="13">
        <f t="shared" ref="N115" si="41">L115*M115</f>
        <v>6</v>
      </c>
      <c r="O115" s="27" t="str">
        <f t="shared" si="32"/>
        <v>(M)</v>
      </c>
      <c r="P115" s="32">
        <v>25</v>
      </c>
      <c r="Q115" s="27">
        <f t="shared" si="33"/>
        <v>150</v>
      </c>
      <c r="R115" s="27" t="str">
        <f t="shared" si="34"/>
        <v>II</v>
      </c>
      <c r="S115" s="25" t="str">
        <f t="shared" si="35"/>
        <v>N0 Aceptable con Control Especifico</v>
      </c>
      <c r="T115" s="31">
        <v>1</v>
      </c>
      <c r="U115" s="31">
        <v>8</v>
      </c>
      <c r="V115" s="31" t="s">
        <v>16</v>
      </c>
      <c r="W115" s="31" t="s">
        <v>15</v>
      </c>
      <c r="X115" s="31"/>
      <c r="Y115" s="31"/>
      <c r="Z115" s="31"/>
      <c r="AA115" s="31" t="s">
        <v>14</v>
      </c>
      <c r="AB115" s="31"/>
      <c r="AC115" s="31"/>
      <c r="AD115" s="31"/>
      <c r="AE115" s="1"/>
      <c r="AF115" s="1"/>
      <c r="AG115" s="1"/>
      <c r="AH115" s="1"/>
      <c r="AI115" s="1"/>
    </row>
    <row r="116" spans="1:35" ht="165" customHeight="1" thickBot="1" x14ac:dyDescent="0.35">
      <c r="A116" s="106"/>
      <c r="B116" s="106"/>
      <c r="C116" s="106"/>
      <c r="D116" s="106"/>
      <c r="E116" s="104"/>
      <c r="F116" s="6" t="s">
        <v>19</v>
      </c>
      <c r="G116" s="11" t="s">
        <v>18</v>
      </c>
      <c r="H116" s="7" t="s">
        <v>17</v>
      </c>
      <c r="I116" s="11" t="s">
        <v>2</v>
      </c>
      <c r="J116" s="11" t="s">
        <v>2</v>
      </c>
      <c r="K116" s="11" t="s">
        <v>2</v>
      </c>
      <c r="L116" s="31">
        <v>2</v>
      </c>
      <c r="M116" s="31">
        <v>4</v>
      </c>
      <c r="N116" s="13">
        <f t="shared" si="21"/>
        <v>8</v>
      </c>
      <c r="O116" s="24" t="str">
        <f t="shared" si="32"/>
        <v>(M)</v>
      </c>
      <c r="P116" s="32">
        <v>10</v>
      </c>
      <c r="Q116" s="24">
        <f t="shared" si="33"/>
        <v>80</v>
      </c>
      <c r="R116" s="24" t="str">
        <f t="shared" si="34"/>
        <v>III</v>
      </c>
      <c r="S116" s="25" t="str">
        <f t="shared" si="35"/>
        <v>Aceptable</v>
      </c>
      <c r="T116" s="31">
        <v>1</v>
      </c>
      <c r="U116" s="31">
        <v>8</v>
      </c>
      <c r="V116" s="31" t="s">
        <v>16</v>
      </c>
      <c r="W116" s="31" t="s">
        <v>15</v>
      </c>
      <c r="X116" s="31"/>
      <c r="Y116" s="31"/>
      <c r="Z116" s="31"/>
      <c r="AA116" s="31" t="s">
        <v>14</v>
      </c>
      <c r="AB116" s="31" t="s">
        <v>466</v>
      </c>
      <c r="AC116" s="31" t="s">
        <v>465</v>
      </c>
      <c r="AD116" s="31"/>
      <c r="AE116" s="1"/>
      <c r="AF116" s="1"/>
      <c r="AG116" s="1"/>
      <c r="AH116" s="1"/>
      <c r="AI116" s="1"/>
    </row>
    <row r="117" spans="1:35" ht="165" customHeight="1" x14ac:dyDescent="0.3">
      <c r="A117" s="106"/>
      <c r="B117" s="106"/>
      <c r="C117" s="106"/>
      <c r="D117" s="106"/>
      <c r="E117" s="104"/>
      <c r="F117" s="6" t="s">
        <v>13</v>
      </c>
      <c r="G117" s="6" t="s">
        <v>12</v>
      </c>
      <c r="H117" s="7" t="s">
        <v>11</v>
      </c>
      <c r="I117" s="11" t="s">
        <v>2</v>
      </c>
      <c r="J117" s="11" t="s">
        <v>470</v>
      </c>
      <c r="K117" s="11" t="s">
        <v>2</v>
      </c>
      <c r="L117" s="31">
        <v>2</v>
      </c>
      <c r="M117" s="31">
        <v>4</v>
      </c>
      <c r="N117" s="13">
        <f t="shared" ref="N117:N152" si="42">L117*M117</f>
        <v>8</v>
      </c>
      <c r="O117" s="24" t="str">
        <f t="shared" si="32"/>
        <v>(M)</v>
      </c>
      <c r="P117" s="32">
        <v>25</v>
      </c>
      <c r="Q117" s="24">
        <f t="shared" si="33"/>
        <v>200</v>
      </c>
      <c r="R117" s="24" t="str">
        <f t="shared" si="34"/>
        <v>II</v>
      </c>
      <c r="S117" s="25" t="str">
        <f t="shared" si="35"/>
        <v>N0 Aceptable con Control Especifico</v>
      </c>
      <c r="T117" s="31">
        <v>1</v>
      </c>
      <c r="U117" s="31">
        <v>8</v>
      </c>
      <c r="V117" s="31" t="s">
        <v>9</v>
      </c>
      <c r="W117" s="31"/>
      <c r="X117" s="31"/>
      <c r="Y117" s="31"/>
      <c r="Z117" s="31"/>
      <c r="AA117" s="31" t="s">
        <v>471</v>
      </c>
      <c r="AB117" s="31"/>
      <c r="AC117" s="31" t="s">
        <v>242</v>
      </c>
      <c r="AD117" s="31"/>
      <c r="AE117" s="1"/>
      <c r="AF117" s="1"/>
      <c r="AG117" s="1"/>
      <c r="AH117" s="1"/>
      <c r="AI117" s="1"/>
    </row>
    <row r="118" spans="1:35" ht="165" customHeight="1" thickBot="1" x14ac:dyDescent="0.35">
      <c r="A118" s="107"/>
      <c r="B118" s="106"/>
      <c r="C118" s="107"/>
      <c r="D118" s="107"/>
      <c r="E118" s="104"/>
      <c r="F118" s="6" t="s">
        <v>141</v>
      </c>
      <c r="G118" s="6" t="s">
        <v>95</v>
      </c>
      <c r="H118" s="6" t="s">
        <v>94</v>
      </c>
      <c r="I118" s="6" t="s">
        <v>2</v>
      </c>
      <c r="J118" s="6" t="s">
        <v>75</v>
      </c>
      <c r="K118" s="6" t="s">
        <v>75</v>
      </c>
      <c r="L118" s="13">
        <v>2</v>
      </c>
      <c r="M118" s="13">
        <v>3</v>
      </c>
      <c r="N118" s="13">
        <f t="shared" si="42"/>
        <v>6</v>
      </c>
      <c r="O118" s="27" t="str">
        <f t="shared" si="32"/>
        <v>(M)</v>
      </c>
      <c r="P118" s="13">
        <v>25</v>
      </c>
      <c r="Q118" s="27">
        <f t="shared" si="33"/>
        <v>150</v>
      </c>
      <c r="R118" s="27" t="str">
        <f t="shared" si="34"/>
        <v>II</v>
      </c>
      <c r="S118" s="33" t="str">
        <f t="shared" si="35"/>
        <v>N0 Aceptable con Control Especifico</v>
      </c>
      <c r="T118" s="13">
        <v>3</v>
      </c>
      <c r="U118" s="13">
        <v>8</v>
      </c>
      <c r="V118" s="14" t="s">
        <v>93</v>
      </c>
      <c r="W118" s="14" t="s">
        <v>92</v>
      </c>
      <c r="X118" s="13"/>
      <c r="Y118" s="13"/>
      <c r="Z118" s="13" t="s">
        <v>91</v>
      </c>
      <c r="AA118" s="13" t="s">
        <v>142</v>
      </c>
      <c r="AB118" s="31"/>
      <c r="AC118" s="31"/>
      <c r="AD118" s="31"/>
      <c r="AE118" s="1"/>
      <c r="AF118" s="1"/>
      <c r="AG118" s="1"/>
      <c r="AH118" s="1"/>
      <c r="AI118" s="1"/>
    </row>
    <row r="119" spans="1:35" ht="120.75" customHeight="1" x14ac:dyDescent="0.3">
      <c r="A119" s="105" t="s">
        <v>74</v>
      </c>
      <c r="B119" s="106"/>
      <c r="C119" s="105" t="s">
        <v>101</v>
      </c>
      <c r="D119" s="105" t="s">
        <v>100</v>
      </c>
      <c r="E119" s="104"/>
      <c r="F119" s="6" t="s">
        <v>143</v>
      </c>
      <c r="G119" s="6" t="s">
        <v>89</v>
      </c>
      <c r="H119" s="7" t="s">
        <v>88</v>
      </c>
      <c r="I119" s="8" t="s">
        <v>2</v>
      </c>
      <c r="J119" s="8" t="s">
        <v>2</v>
      </c>
      <c r="K119" s="8" t="s">
        <v>2</v>
      </c>
      <c r="L119" s="31">
        <v>2</v>
      </c>
      <c r="M119" s="31">
        <v>2</v>
      </c>
      <c r="N119" s="13">
        <f t="shared" si="42"/>
        <v>4</v>
      </c>
      <c r="O119" s="24" t="str">
        <f t="shared" si="32"/>
        <v>(B)</v>
      </c>
      <c r="P119" s="32">
        <v>60</v>
      </c>
      <c r="Q119" s="24">
        <f t="shared" si="33"/>
        <v>240</v>
      </c>
      <c r="R119" s="24" t="str">
        <f t="shared" si="34"/>
        <v>II</v>
      </c>
      <c r="S119" s="25" t="str">
        <f t="shared" si="35"/>
        <v>N0 Aceptable con Control Especifico</v>
      </c>
      <c r="T119" s="31">
        <v>3</v>
      </c>
      <c r="U119" s="31">
        <v>8</v>
      </c>
      <c r="V119" s="31" t="s">
        <v>87</v>
      </c>
      <c r="W119" s="31"/>
      <c r="X119" s="31"/>
      <c r="Y119" s="31"/>
      <c r="Z119" s="31"/>
      <c r="AA119" s="31" t="s">
        <v>86</v>
      </c>
      <c r="AB119" s="31"/>
      <c r="AC119" s="31"/>
      <c r="AD119" s="31"/>
      <c r="AE119" s="1"/>
      <c r="AF119" s="1"/>
      <c r="AG119" s="1"/>
      <c r="AH119" s="1"/>
      <c r="AI119" s="1"/>
    </row>
    <row r="120" spans="1:35" ht="134.25" customHeight="1" thickBot="1" x14ac:dyDescent="0.35">
      <c r="A120" s="107"/>
      <c r="B120" s="107"/>
      <c r="C120" s="107"/>
      <c r="D120" s="107"/>
      <c r="E120" s="108"/>
      <c r="F120" s="6" t="s">
        <v>5</v>
      </c>
      <c r="G120" s="6" t="s">
        <v>4</v>
      </c>
      <c r="H120" s="7" t="s">
        <v>3</v>
      </c>
      <c r="I120" s="8" t="s">
        <v>2</v>
      </c>
      <c r="J120" s="9" t="s">
        <v>474</v>
      </c>
      <c r="K120" s="8" t="s">
        <v>2</v>
      </c>
      <c r="L120" s="31">
        <v>2</v>
      </c>
      <c r="M120" s="31">
        <v>3</v>
      </c>
      <c r="N120" s="13">
        <f t="shared" si="42"/>
        <v>6</v>
      </c>
      <c r="O120" s="27" t="str">
        <f t="shared" si="32"/>
        <v>(M)</v>
      </c>
      <c r="P120" s="32">
        <v>10</v>
      </c>
      <c r="Q120" s="27">
        <f t="shared" si="33"/>
        <v>60</v>
      </c>
      <c r="R120" s="27" t="str">
        <f t="shared" si="34"/>
        <v>III</v>
      </c>
      <c r="S120" s="33" t="str">
        <f t="shared" si="35"/>
        <v>Aceptable</v>
      </c>
      <c r="T120" s="31">
        <v>1</v>
      </c>
      <c r="U120" s="31">
        <v>8</v>
      </c>
      <c r="V120" s="31" t="s">
        <v>1</v>
      </c>
      <c r="W120" s="31" t="s">
        <v>206</v>
      </c>
      <c r="X120" s="31"/>
      <c r="Y120" s="31"/>
      <c r="Z120" s="31"/>
      <c r="AA120" s="31" t="s">
        <v>0</v>
      </c>
      <c r="AB120" s="31"/>
      <c r="AC120" s="31"/>
      <c r="AD120" s="15"/>
      <c r="AE120" s="1"/>
      <c r="AF120" s="1"/>
      <c r="AG120" s="1"/>
      <c r="AH120" s="1"/>
      <c r="AI120" s="1"/>
    </row>
    <row r="121" spans="1:35" ht="97.5" customHeight="1" thickBot="1" x14ac:dyDescent="0.35">
      <c r="A121" s="105" t="s">
        <v>7</v>
      </c>
      <c r="B121" s="105" t="s">
        <v>195</v>
      </c>
      <c r="C121" s="105" t="s">
        <v>149</v>
      </c>
      <c r="D121" s="105" t="s">
        <v>150</v>
      </c>
      <c r="E121" s="103" t="s">
        <v>6</v>
      </c>
      <c r="F121" s="6" t="s">
        <v>37</v>
      </c>
      <c r="G121" s="6" t="s">
        <v>32</v>
      </c>
      <c r="H121" s="7" t="s">
        <v>36</v>
      </c>
      <c r="I121" s="8" t="s">
        <v>2</v>
      </c>
      <c r="J121" s="8" t="s">
        <v>2</v>
      </c>
      <c r="K121" s="8" t="s">
        <v>2</v>
      </c>
      <c r="L121" s="13">
        <v>2</v>
      </c>
      <c r="M121" s="13">
        <v>3</v>
      </c>
      <c r="N121" s="13">
        <f t="shared" si="42"/>
        <v>6</v>
      </c>
      <c r="O121" s="24" t="str">
        <f t="shared" si="32"/>
        <v>(M)</v>
      </c>
      <c r="P121" s="13">
        <v>25</v>
      </c>
      <c r="Q121" s="24">
        <f t="shared" si="33"/>
        <v>150</v>
      </c>
      <c r="R121" s="24" t="str">
        <f t="shared" si="34"/>
        <v>II</v>
      </c>
      <c r="S121" s="25" t="str">
        <f t="shared" si="35"/>
        <v>N0 Aceptable con Control Especifico</v>
      </c>
      <c r="T121" s="13">
        <v>1</v>
      </c>
      <c r="U121" s="13">
        <v>8</v>
      </c>
      <c r="V121" s="14" t="s">
        <v>35</v>
      </c>
      <c r="W121" s="14"/>
      <c r="X121" s="13"/>
      <c r="Y121" s="13"/>
      <c r="Z121" s="13"/>
      <c r="AA121" s="13" t="s">
        <v>468</v>
      </c>
      <c r="AB121" s="13"/>
      <c r="AC121" s="13"/>
      <c r="AD121" s="13"/>
      <c r="AE121" s="1"/>
      <c r="AF121" s="1"/>
      <c r="AG121" s="1"/>
      <c r="AH121" s="1"/>
      <c r="AI121" s="1"/>
    </row>
    <row r="122" spans="1:35" ht="189.75" customHeight="1" thickBot="1" x14ac:dyDescent="0.35">
      <c r="A122" s="106"/>
      <c r="B122" s="106"/>
      <c r="C122" s="106"/>
      <c r="D122" s="106"/>
      <c r="E122" s="104"/>
      <c r="F122" s="6" t="s">
        <v>33</v>
      </c>
      <c r="G122" s="11" t="s">
        <v>32</v>
      </c>
      <c r="H122" s="7" t="s">
        <v>31</v>
      </c>
      <c r="I122" s="11" t="s">
        <v>2</v>
      </c>
      <c r="J122" s="11" t="s">
        <v>2</v>
      </c>
      <c r="K122" s="11" t="s">
        <v>2</v>
      </c>
      <c r="L122" s="13">
        <v>2</v>
      </c>
      <c r="M122" s="13">
        <v>3</v>
      </c>
      <c r="N122" s="13">
        <f t="shared" si="42"/>
        <v>6</v>
      </c>
      <c r="O122" s="24" t="str">
        <f t="shared" si="32"/>
        <v>(M)</v>
      </c>
      <c r="P122" s="13">
        <v>25</v>
      </c>
      <c r="Q122" s="24">
        <f t="shared" si="33"/>
        <v>150</v>
      </c>
      <c r="R122" s="24" t="str">
        <f t="shared" si="34"/>
        <v>II</v>
      </c>
      <c r="S122" s="25" t="str">
        <f t="shared" si="35"/>
        <v>N0 Aceptable con Control Especifico</v>
      </c>
      <c r="T122" s="13">
        <v>1</v>
      </c>
      <c r="U122" s="13">
        <v>8</v>
      </c>
      <c r="V122" s="14" t="s">
        <v>30</v>
      </c>
      <c r="W122" s="14"/>
      <c r="X122" s="13"/>
      <c r="Y122" s="13"/>
      <c r="Z122" s="13"/>
      <c r="AA122" s="13" t="s">
        <v>468</v>
      </c>
      <c r="AB122" s="13" t="s">
        <v>148</v>
      </c>
      <c r="AC122" s="13"/>
      <c r="AD122" s="13"/>
      <c r="AE122" s="1"/>
      <c r="AF122" s="1"/>
      <c r="AG122" s="1"/>
      <c r="AH122" s="1"/>
      <c r="AI122" s="1"/>
    </row>
    <row r="123" spans="1:35" ht="85.5" customHeight="1" x14ac:dyDescent="0.3">
      <c r="A123" s="106"/>
      <c r="B123" s="106"/>
      <c r="C123" s="106"/>
      <c r="D123" s="106"/>
      <c r="E123" s="104"/>
      <c r="F123" s="12" t="s">
        <v>29</v>
      </c>
      <c r="G123" s="13" t="s">
        <v>28</v>
      </c>
      <c r="H123" s="14" t="s">
        <v>27</v>
      </c>
      <c r="I123" s="11" t="s">
        <v>2</v>
      </c>
      <c r="J123" s="11" t="s">
        <v>2</v>
      </c>
      <c r="K123" s="11" t="s">
        <v>2</v>
      </c>
      <c r="L123" s="27">
        <v>2</v>
      </c>
      <c r="M123" s="27">
        <v>3</v>
      </c>
      <c r="N123" s="27">
        <f t="shared" si="42"/>
        <v>6</v>
      </c>
      <c r="O123" s="24" t="str">
        <f t="shared" si="32"/>
        <v>(M)</v>
      </c>
      <c r="P123" s="27">
        <v>10</v>
      </c>
      <c r="Q123" s="24">
        <f t="shared" si="33"/>
        <v>60</v>
      </c>
      <c r="R123" s="24" t="str">
        <f t="shared" si="34"/>
        <v>III</v>
      </c>
      <c r="S123" s="25" t="str">
        <f t="shared" si="35"/>
        <v>Aceptable</v>
      </c>
      <c r="T123" s="27">
        <v>1</v>
      </c>
      <c r="U123" s="27">
        <v>6</v>
      </c>
      <c r="V123" s="14" t="s">
        <v>26</v>
      </c>
      <c r="W123" s="14" t="s">
        <v>204</v>
      </c>
      <c r="X123" s="28"/>
      <c r="Y123" s="28"/>
      <c r="Z123" s="29"/>
      <c r="AA123" s="13" t="s">
        <v>472</v>
      </c>
      <c r="AB123" s="29"/>
      <c r="AC123" s="30"/>
      <c r="AD123" s="31"/>
      <c r="AE123" s="1"/>
      <c r="AF123" s="1"/>
      <c r="AG123" s="1"/>
      <c r="AH123" s="1"/>
      <c r="AI123" s="1"/>
    </row>
    <row r="124" spans="1:35" ht="146.25" customHeight="1" thickBot="1" x14ac:dyDescent="0.35">
      <c r="A124" s="106"/>
      <c r="B124" s="106"/>
      <c r="C124" s="106"/>
      <c r="D124" s="106"/>
      <c r="E124" s="104"/>
      <c r="F124" s="6" t="s">
        <v>139</v>
      </c>
      <c r="G124" s="6" t="s">
        <v>12</v>
      </c>
      <c r="H124" s="7" t="s">
        <v>23</v>
      </c>
      <c r="I124" s="11" t="s">
        <v>2</v>
      </c>
      <c r="J124" s="11" t="s">
        <v>22</v>
      </c>
      <c r="K124" s="11" t="s">
        <v>2</v>
      </c>
      <c r="L124" s="31">
        <v>2</v>
      </c>
      <c r="M124" s="31">
        <v>3</v>
      </c>
      <c r="N124" s="13">
        <f t="shared" si="42"/>
        <v>6</v>
      </c>
      <c r="O124" s="27" t="str">
        <f t="shared" si="32"/>
        <v>(M)</v>
      </c>
      <c r="P124" s="32">
        <v>25</v>
      </c>
      <c r="Q124" s="27">
        <f t="shared" si="33"/>
        <v>150</v>
      </c>
      <c r="R124" s="27" t="str">
        <f t="shared" si="34"/>
        <v>II</v>
      </c>
      <c r="S124" s="33" t="str">
        <f t="shared" si="35"/>
        <v>N0 Aceptable con Control Especifico</v>
      </c>
      <c r="T124" s="31">
        <v>1</v>
      </c>
      <c r="U124" s="31">
        <v>4</v>
      </c>
      <c r="V124" s="31" t="s">
        <v>21</v>
      </c>
      <c r="W124" s="31"/>
      <c r="X124" s="31"/>
      <c r="Y124" s="31"/>
      <c r="Z124" s="31"/>
      <c r="AA124" s="31" t="s">
        <v>469</v>
      </c>
      <c r="AB124" s="31"/>
      <c r="AC124" s="31" t="s">
        <v>233</v>
      </c>
      <c r="AD124" s="31"/>
      <c r="AE124" s="1"/>
      <c r="AF124" s="1"/>
      <c r="AG124" s="1"/>
      <c r="AH124" s="1"/>
      <c r="AI124" s="1"/>
    </row>
    <row r="125" spans="1:35" ht="153.75" customHeight="1" thickBot="1" x14ac:dyDescent="0.35">
      <c r="A125" s="106"/>
      <c r="B125" s="106"/>
      <c r="C125" s="106"/>
      <c r="D125" s="106"/>
      <c r="E125" s="104"/>
      <c r="F125" s="6" t="s">
        <v>201</v>
      </c>
      <c r="G125" s="6" t="s">
        <v>18</v>
      </c>
      <c r="H125" s="7" t="s">
        <v>126</v>
      </c>
      <c r="I125" s="11" t="s">
        <v>2</v>
      </c>
      <c r="J125" s="11" t="s">
        <v>2</v>
      </c>
      <c r="K125" s="11" t="s">
        <v>2</v>
      </c>
      <c r="L125" s="31">
        <v>2</v>
      </c>
      <c r="M125" s="31">
        <v>3</v>
      </c>
      <c r="N125" s="13">
        <f t="shared" si="42"/>
        <v>6</v>
      </c>
      <c r="O125" s="27" t="str">
        <f t="shared" ref="O125" si="43">IF(N125&lt;2,"O",IF(N125&lt;=4,"(B)",IF(N125&lt;=8,"(M)",IF(N125&lt;=20,"(A)","(MA)"))))</f>
        <v>(M)</v>
      </c>
      <c r="P125" s="32">
        <v>25</v>
      </c>
      <c r="Q125" s="27">
        <f t="shared" ref="Q125" si="44">P125*N125</f>
        <v>150</v>
      </c>
      <c r="R125" s="27" t="str">
        <f t="shared" ref="R125" si="45">IF(Q125&lt;20,"O",IF(Q125&lt;=20,"IV",IF(Q125&lt;=120,"III",IF(Q125&lt;=500,"II","I"))))</f>
        <v>II</v>
      </c>
      <c r="S125" s="25" t="str">
        <f t="shared" ref="S125" si="46">IF(R125="I","No aceptable",IF(R125="II","N0 Aceptable con Control Especifico",IF(R125=0,"","Aceptable")))</f>
        <v>N0 Aceptable con Control Especifico</v>
      </c>
      <c r="T125" s="31">
        <v>1</v>
      </c>
      <c r="U125" s="31">
        <v>8</v>
      </c>
      <c r="V125" s="31" t="s">
        <v>16</v>
      </c>
      <c r="W125" s="31" t="s">
        <v>15</v>
      </c>
      <c r="X125" s="31"/>
      <c r="Y125" s="31"/>
      <c r="Z125" s="31"/>
      <c r="AA125" s="31" t="s">
        <v>14</v>
      </c>
      <c r="AB125" s="31"/>
      <c r="AC125" s="31"/>
      <c r="AD125" s="31"/>
      <c r="AE125" s="1"/>
      <c r="AF125" s="1"/>
      <c r="AG125" s="1"/>
      <c r="AH125" s="1"/>
      <c r="AI125" s="1"/>
    </row>
    <row r="126" spans="1:35" ht="116.25" customHeight="1" thickBot="1" x14ac:dyDescent="0.35">
      <c r="A126" s="106"/>
      <c r="B126" s="106"/>
      <c r="C126" s="106"/>
      <c r="D126" s="106"/>
      <c r="E126" s="104"/>
      <c r="F126" s="6" t="s">
        <v>19</v>
      </c>
      <c r="G126" s="11" t="s">
        <v>18</v>
      </c>
      <c r="H126" s="7" t="s">
        <v>17</v>
      </c>
      <c r="I126" s="11" t="s">
        <v>2</v>
      </c>
      <c r="J126" s="11" t="s">
        <v>2</v>
      </c>
      <c r="K126" s="11" t="s">
        <v>2</v>
      </c>
      <c r="L126" s="31">
        <v>2</v>
      </c>
      <c r="M126" s="31">
        <v>4</v>
      </c>
      <c r="N126" s="13">
        <f t="shared" si="42"/>
        <v>8</v>
      </c>
      <c r="O126" s="24" t="str">
        <f t="shared" si="32"/>
        <v>(M)</v>
      </c>
      <c r="P126" s="32">
        <v>10</v>
      </c>
      <c r="Q126" s="24">
        <f t="shared" si="33"/>
        <v>80</v>
      </c>
      <c r="R126" s="24" t="str">
        <f t="shared" si="34"/>
        <v>III</v>
      </c>
      <c r="S126" s="25" t="str">
        <f t="shared" si="35"/>
        <v>Aceptable</v>
      </c>
      <c r="T126" s="31">
        <v>1</v>
      </c>
      <c r="U126" s="31">
        <v>8</v>
      </c>
      <c r="V126" s="31" t="s">
        <v>16</v>
      </c>
      <c r="W126" s="31" t="s">
        <v>15</v>
      </c>
      <c r="X126" s="31"/>
      <c r="Y126" s="31"/>
      <c r="Z126" s="31"/>
      <c r="AA126" s="31" t="s">
        <v>14</v>
      </c>
      <c r="AB126" s="31" t="s">
        <v>466</v>
      </c>
      <c r="AC126" s="31" t="s">
        <v>465</v>
      </c>
      <c r="AD126" s="31"/>
      <c r="AE126" s="1"/>
      <c r="AF126" s="1"/>
      <c r="AG126" s="1"/>
      <c r="AH126" s="1"/>
      <c r="AI126" s="1"/>
    </row>
    <row r="127" spans="1:35" ht="165" customHeight="1" x14ac:dyDescent="0.3">
      <c r="A127" s="106"/>
      <c r="B127" s="106"/>
      <c r="C127" s="106"/>
      <c r="D127" s="106"/>
      <c r="E127" s="104"/>
      <c r="F127" s="6" t="s">
        <v>13</v>
      </c>
      <c r="G127" s="6" t="s">
        <v>12</v>
      </c>
      <c r="H127" s="7" t="s">
        <v>11</v>
      </c>
      <c r="I127" s="11" t="s">
        <v>2</v>
      </c>
      <c r="J127" s="11" t="s">
        <v>470</v>
      </c>
      <c r="K127" s="11" t="s">
        <v>2</v>
      </c>
      <c r="L127" s="31">
        <v>2</v>
      </c>
      <c r="M127" s="31">
        <v>4</v>
      </c>
      <c r="N127" s="13">
        <f t="shared" si="42"/>
        <v>8</v>
      </c>
      <c r="O127" s="24" t="str">
        <f t="shared" si="32"/>
        <v>(M)</v>
      </c>
      <c r="P127" s="32">
        <v>25</v>
      </c>
      <c r="Q127" s="24">
        <f t="shared" si="33"/>
        <v>200</v>
      </c>
      <c r="R127" s="24" t="str">
        <f t="shared" si="34"/>
        <v>II</v>
      </c>
      <c r="S127" s="25" t="str">
        <f t="shared" si="35"/>
        <v>N0 Aceptable con Control Especifico</v>
      </c>
      <c r="T127" s="31">
        <v>1</v>
      </c>
      <c r="U127" s="31">
        <v>8</v>
      </c>
      <c r="V127" s="31" t="s">
        <v>9</v>
      </c>
      <c r="W127" s="31"/>
      <c r="X127" s="31"/>
      <c r="Y127" s="31"/>
      <c r="Z127" s="31"/>
      <c r="AA127" s="31" t="s">
        <v>471</v>
      </c>
      <c r="AB127" s="31"/>
      <c r="AC127" s="31" t="s">
        <v>242</v>
      </c>
      <c r="AD127" s="31"/>
      <c r="AE127" s="1"/>
      <c r="AF127" s="1"/>
      <c r="AG127" s="1"/>
      <c r="AH127" s="1"/>
      <c r="AI127" s="1"/>
    </row>
    <row r="128" spans="1:35" ht="162" customHeight="1" thickBot="1" x14ac:dyDescent="0.35">
      <c r="A128" s="106"/>
      <c r="B128" s="106"/>
      <c r="C128" s="106"/>
      <c r="D128" s="106"/>
      <c r="E128" s="104"/>
      <c r="F128" s="6" t="s">
        <v>141</v>
      </c>
      <c r="G128" s="6" t="s">
        <v>95</v>
      </c>
      <c r="H128" s="6" t="s">
        <v>94</v>
      </c>
      <c r="I128" s="6" t="s">
        <v>2</v>
      </c>
      <c r="J128" s="6" t="s">
        <v>75</v>
      </c>
      <c r="K128" s="6" t="s">
        <v>75</v>
      </c>
      <c r="L128" s="13">
        <v>2</v>
      </c>
      <c r="M128" s="13">
        <v>3</v>
      </c>
      <c r="N128" s="13">
        <f t="shared" si="42"/>
        <v>6</v>
      </c>
      <c r="O128" s="27" t="str">
        <f t="shared" si="32"/>
        <v>(M)</v>
      </c>
      <c r="P128" s="13">
        <v>25</v>
      </c>
      <c r="Q128" s="27">
        <f t="shared" si="33"/>
        <v>150</v>
      </c>
      <c r="R128" s="27" t="str">
        <f t="shared" si="34"/>
        <v>II</v>
      </c>
      <c r="S128" s="33" t="str">
        <f t="shared" si="35"/>
        <v>N0 Aceptable con Control Especifico</v>
      </c>
      <c r="T128" s="13">
        <v>3</v>
      </c>
      <c r="U128" s="13">
        <v>8</v>
      </c>
      <c r="V128" s="14" t="s">
        <v>93</v>
      </c>
      <c r="W128" s="14" t="s">
        <v>92</v>
      </c>
      <c r="X128" s="13"/>
      <c r="Y128" s="13"/>
      <c r="Z128" s="13" t="s">
        <v>91</v>
      </c>
      <c r="AA128" s="13" t="s">
        <v>142</v>
      </c>
      <c r="AB128" s="31"/>
      <c r="AC128" s="31"/>
      <c r="AD128" s="31"/>
      <c r="AE128" s="1"/>
      <c r="AF128" s="1"/>
      <c r="AG128" s="1"/>
      <c r="AH128" s="1"/>
      <c r="AI128" s="1"/>
    </row>
    <row r="129" spans="1:35" ht="132" customHeight="1" x14ac:dyDescent="0.3">
      <c r="A129" s="106"/>
      <c r="B129" s="106"/>
      <c r="C129" s="106"/>
      <c r="D129" s="106"/>
      <c r="E129" s="104"/>
      <c r="F129" s="6" t="s">
        <v>143</v>
      </c>
      <c r="G129" s="6" t="s">
        <v>89</v>
      </c>
      <c r="H129" s="7" t="s">
        <v>88</v>
      </c>
      <c r="I129" s="8" t="s">
        <v>2</v>
      </c>
      <c r="J129" s="8" t="s">
        <v>2</v>
      </c>
      <c r="K129" s="8" t="s">
        <v>2</v>
      </c>
      <c r="L129" s="31">
        <v>2</v>
      </c>
      <c r="M129" s="31">
        <v>2</v>
      </c>
      <c r="N129" s="13">
        <f t="shared" si="42"/>
        <v>4</v>
      </c>
      <c r="O129" s="24" t="str">
        <f t="shared" si="32"/>
        <v>(B)</v>
      </c>
      <c r="P129" s="32">
        <v>60</v>
      </c>
      <c r="Q129" s="24">
        <f t="shared" si="33"/>
        <v>240</v>
      </c>
      <c r="R129" s="24" t="str">
        <f t="shared" si="34"/>
        <v>II</v>
      </c>
      <c r="S129" s="25" t="str">
        <f t="shared" si="35"/>
        <v>N0 Aceptable con Control Especifico</v>
      </c>
      <c r="T129" s="31">
        <v>3</v>
      </c>
      <c r="U129" s="31">
        <v>8</v>
      </c>
      <c r="V129" s="31" t="s">
        <v>87</v>
      </c>
      <c r="W129" s="31"/>
      <c r="X129" s="31"/>
      <c r="Y129" s="31"/>
      <c r="Z129" s="31"/>
      <c r="AA129" s="31" t="s">
        <v>86</v>
      </c>
      <c r="AB129" s="31"/>
      <c r="AC129" s="31"/>
      <c r="AD129" s="31"/>
      <c r="AE129" s="1"/>
      <c r="AF129" s="1"/>
      <c r="AG129" s="1"/>
      <c r="AH129" s="1"/>
      <c r="AI129" s="1"/>
    </row>
    <row r="130" spans="1:35" ht="109.5" customHeight="1" x14ac:dyDescent="0.3">
      <c r="A130" s="106"/>
      <c r="B130" s="106"/>
      <c r="C130" s="106"/>
      <c r="D130" s="106"/>
      <c r="E130" s="104"/>
      <c r="F130" s="6" t="s">
        <v>5</v>
      </c>
      <c r="G130" s="6" t="s">
        <v>4</v>
      </c>
      <c r="H130" s="7" t="s">
        <v>3</v>
      </c>
      <c r="I130" s="8" t="s">
        <v>2</v>
      </c>
      <c r="J130" s="9" t="s">
        <v>474</v>
      </c>
      <c r="K130" s="8" t="s">
        <v>2</v>
      </c>
      <c r="L130" s="31">
        <v>2</v>
      </c>
      <c r="M130" s="31">
        <v>3</v>
      </c>
      <c r="N130" s="13">
        <f t="shared" si="42"/>
        <v>6</v>
      </c>
      <c r="O130" s="27" t="str">
        <f t="shared" si="32"/>
        <v>(M)</v>
      </c>
      <c r="P130" s="32">
        <v>10</v>
      </c>
      <c r="Q130" s="27">
        <f t="shared" si="33"/>
        <v>60</v>
      </c>
      <c r="R130" s="27" t="str">
        <f t="shared" si="34"/>
        <v>III</v>
      </c>
      <c r="S130" s="33" t="str">
        <f t="shared" si="35"/>
        <v>Aceptable</v>
      </c>
      <c r="T130" s="31">
        <v>1</v>
      </c>
      <c r="U130" s="31">
        <v>8</v>
      </c>
      <c r="V130" s="31" t="s">
        <v>1</v>
      </c>
      <c r="W130" s="31" t="s">
        <v>206</v>
      </c>
      <c r="X130" s="31"/>
      <c r="Y130" s="31"/>
      <c r="Z130" s="31"/>
      <c r="AA130" s="31" t="s">
        <v>0</v>
      </c>
      <c r="AB130" s="31"/>
      <c r="AC130" s="31"/>
      <c r="AD130" s="15"/>
      <c r="AE130" s="1"/>
      <c r="AF130" s="1"/>
      <c r="AG130" s="1"/>
      <c r="AH130" s="1"/>
      <c r="AI130" s="1"/>
    </row>
    <row r="131" spans="1:35" ht="109.5" customHeight="1" thickBot="1" x14ac:dyDescent="0.35">
      <c r="A131" s="107"/>
      <c r="B131" s="107"/>
      <c r="C131" s="107"/>
      <c r="D131" s="107"/>
      <c r="E131" s="108"/>
      <c r="F131" s="6" t="s">
        <v>176</v>
      </c>
      <c r="G131" s="6" t="s">
        <v>175</v>
      </c>
      <c r="H131" s="7" t="s">
        <v>177</v>
      </c>
      <c r="I131" s="8" t="s">
        <v>2</v>
      </c>
      <c r="J131" s="8" t="s">
        <v>2</v>
      </c>
      <c r="K131" s="8" t="s">
        <v>2</v>
      </c>
      <c r="L131" s="31">
        <v>2</v>
      </c>
      <c r="M131" s="31">
        <v>3</v>
      </c>
      <c r="N131" s="13">
        <f t="shared" si="42"/>
        <v>6</v>
      </c>
      <c r="O131" s="27" t="str">
        <f t="shared" si="32"/>
        <v>(M)</v>
      </c>
      <c r="P131" s="32">
        <v>10</v>
      </c>
      <c r="Q131" s="27">
        <f t="shared" si="33"/>
        <v>60</v>
      </c>
      <c r="R131" s="27" t="str">
        <f t="shared" si="34"/>
        <v>III</v>
      </c>
      <c r="S131" s="33" t="str">
        <f t="shared" si="35"/>
        <v>Aceptable</v>
      </c>
      <c r="T131" s="31">
        <v>1</v>
      </c>
      <c r="U131" s="31">
        <v>8</v>
      </c>
      <c r="V131" s="31" t="s">
        <v>1</v>
      </c>
      <c r="W131" s="31"/>
      <c r="X131" s="31"/>
      <c r="Y131" s="31"/>
      <c r="Z131" s="31" t="s">
        <v>178</v>
      </c>
      <c r="AA131" s="31"/>
      <c r="AB131" s="31"/>
      <c r="AC131" s="31"/>
      <c r="AD131" s="15"/>
      <c r="AE131" s="1"/>
      <c r="AF131" s="1"/>
      <c r="AG131" s="1"/>
      <c r="AH131" s="1"/>
      <c r="AI131" s="1"/>
    </row>
    <row r="132" spans="1:35" ht="172.5" customHeight="1" thickBot="1" x14ac:dyDescent="0.35">
      <c r="A132" s="105" t="s">
        <v>7</v>
      </c>
      <c r="B132" s="105" t="s">
        <v>196</v>
      </c>
      <c r="C132" s="105" t="s">
        <v>144</v>
      </c>
      <c r="D132" s="105" t="s">
        <v>147</v>
      </c>
      <c r="E132" s="103" t="s">
        <v>6</v>
      </c>
      <c r="F132" s="6" t="s">
        <v>37</v>
      </c>
      <c r="G132" s="6" t="s">
        <v>32</v>
      </c>
      <c r="H132" s="7" t="s">
        <v>36</v>
      </c>
      <c r="I132" s="8" t="s">
        <v>2</v>
      </c>
      <c r="J132" s="8" t="s">
        <v>2</v>
      </c>
      <c r="K132" s="8" t="s">
        <v>2</v>
      </c>
      <c r="L132" s="13">
        <v>2</v>
      </c>
      <c r="M132" s="13">
        <v>3</v>
      </c>
      <c r="N132" s="13">
        <f t="shared" si="42"/>
        <v>6</v>
      </c>
      <c r="O132" s="24" t="str">
        <f t="shared" si="32"/>
        <v>(M)</v>
      </c>
      <c r="P132" s="13">
        <v>10</v>
      </c>
      <c r="Q132" s="24">
        <f t="shared" si="33"/>
        <v>60</v>
      </c>
      <c r="R132" s="24" t="str">
        <f t="shared" si="34"/>
        <v>III</v>
      </c>
      <c r="S132" s="25" t="str">
        <f t="shared" si="35"/>
        <v>Aceptable</v>
      </c>
      <c r="T132" s="13">
        <v>1</v>
      </c>
      <c r="U132" s="13">
        <v>8</v>
      </c>
      <c r="V132" s="14" t="s">
        <v>35</v>
      </c>
      <c r="W132" s="14"/>
      <c r="X132" s="13"/>
      <c r="Y132" s="13"/>
      <c r="Z132" s="13"/>
      <c r="AA132" s="13" t="s">
        <v>468</v>
      </c>
      <c r="AB132" s="13"/>
      <c r="AC132" s="13"/>
      <c r="AD132" s="13"/>
      <c r="AE132" s="1"/>
      <c r="AF132" s="1"/>
      <c r="AG132" s="1"/>
      <c r="AH132" s="1"/>
      <c r="AI132" s="1"/>
    </row>
    <row r="133" spans="1:35" ht="193.5" customHeight="1" thickBot="1" x14ac:dyDescent="0.35">
      <c r="A133" s="106"/>
      <c r="B133" s="106"/>
      <c r="C133" s="106"/>
      <c r="D133" s="106"/>
      <c r="E133" s="104"/>
      <c r="F133" s="6" t="s">
        <v>33</v>
      </c>
      <c r="G133" s="11" t="s">
        <v>32</v>
      </c>
      <c r="H133" s="7" t="s">
        <v>31</v>
      </c>
      <c r="I133" s="11" t="s">
        <v>2</v>
      </c>
      <c r="J133" s="11" t="s">
        <v>2</v>
      </c>
      <c r="K133" s="11" t="s">
        <v>2</v>
      </c>
      <c r="L133" s="13">
        <v>2</v>
      </c>
      <c r="M133" s="13">
        <v>3</v>
      </c>
      <c r="N133" s="13">
        <f t="shared" si="42"/>
        <v>6</v>
      </c>
      <c r="O133" s="24" t="str">
        <f t="shared" si="32"/>
        <v>(M)</v>
      </c>
      <c r="P133" s="13">
        <v>10</v>
      </c>
      <c r="Q133" s="24">
        <f t="shared" si="33"/>
        <v>60</v>
      </c>
      <c r="R133" s="24" t="str">
        <f t="shared" si="34"/>
        <v>III</v>
      </c>
      <c r="S133" s="25" t="str">
        <f t="shared" si="35"/>
        <v>Aceptable</v>
      </c>
      <c r="T133" s="13">
        <v>1</v>
      </c>
      <c r="U133" s="13">
        <v>8</v>
      </c>
      <c r="V133" s="14" t="s">
        <v>30</v>
      </c>
      <c r="W133" s="14"/>
      <c r="X133" s="13"/>
      <c r="Y133" s="13"/>
      <c r="Z133" s="13"/>
      <c r="AA133" s="13" t="s">
        <v>468</v>
      </c>
      <c r="AB133" s="13" t="s">
        <v>148</v>
      </c>
      <c r="AC133" s="13"/>
      <c r="AD133" s="13"/>
      <c r="AE133" s="1"/>
      <c r="AF133" s="1"/>
      <c r="AG133" s="1"/>
      <c r="AH133" s="1"/>
      <c r="AI133" s="1"/>
    </row>
    <row r="134" spans="1:35" ht="159.75" customHeight="1" x14ac:dyDescent="0.3">
      <c r="A134" s="106"/>
      <c r="B134" s="106"/>
      <c r="C134" s="106"/>
      <c r="D134" s="106"/>
      <c r="E134" s="104"/>
      <c r="F134" s="12" t="s">
        <v>29</v>
      </c>
      <c r="G134" s="13" t="s">
        <v>28</v>
      </c>
      <c r="H134" s="14" t="s">
        <v>27</v>
      </c>
      <c r="I134" s="11" t="s">
        <v>2</v>
      </c>
      <c r="J134" s="11" t="s">
        <v>2</v>
      </c>
      <c r="K134" s="11" t="s">
        <v>2</v>
      </c>
      <c r="L134" s="27">
        <v>2</v>
      </c>
      <c r="M134" s="27">
        <v>3</v>
      </c>
      <c r="N134" s="27">
        <f t="shared" si="42"/>
        <v>6</v>
      </c>
      <c r="O134" s="24" t="str">
        <f t="shared" si="32"/>
        <v>(M)</v>
      </c>
      <c r="P134" s="27">
        <v>10</v>
      </c>
      <c r="Q134" s="24">
        <f t="shared" si="33"/>
        <v>60</v>
      </c>
      <c r="R134" s="24" t="str">
        <f t="shared" si="34"/>
        <v>III</v>
      </c>
      <c r="S134" s="25" t="str">
        <f t="shared" si="35"/>
        <v>Aceptable</v>
      </c>
      <c r="T134" s="27">
        <v>1</v>
      </c>
      <c r="U134" s="27">
        <v>6</v>
      </c>
      <c r="V134" s="14" t="s">
        <v>26</v>
      </c>
      <c r="W134" s="14" t="s">
        <v>204</v>
      </c>
      <c r="X134" s="28"/>
      <c r="Y134" s="28"/>
      <c r="Z134" s="29"/>
      <c r="AA134" s="13" t="s">
        <v>472</v>
      </c>
      <c r="AB134" s="29"/>
      <c r="AC134" s="30"/>
      <c r="AD134" s="31"/>
      <c r="AE134" s="1"/>
      <c r="AF134" s="1"/>
      <c r="AG134" s="1"/>
      <c r="AH134" s="1"/>
      <c r="AI134" s="1"/>
    </row>
    <row r="135" spans="1:35" ht="174.75" customHeight="1" thickBot="1" x14ac:dyDescent="0.35">
      <c r="A135" s="106"/>
      <c r="B135" s="106"/>
      <c r="C135" s="106"/>
      <c r="D135" s="106"/>
      <c r="E135" s="104"/>
      <c r="F135" s="6" t="s">
        <v>139</v>
      </c>
      <c r="G135" s="6" t="s">
        <v>12</v>
      </c>
      <c r="H135" s="7" t="s">
        <v>23</v>
      </c>
      <c r="I135" s="11" t="s">
        <v>2</v>
      </c>
      <c r="J135" s="11" t="s">
        <v>22</v>
      </c>
      <c r="K135" s="11" t="s">
        <v>2</v>
      </c>
      <c r="L135" s="31">
        <v>2</v>
      </c>
      <c r="M135" s="31">
        <v>3</v>
      </c>
      <c r="N135" s="13">
        <f t="shared" si="42"/>
        <v>6</v>
      </c>
      <c r="O135" s="27" t="str">
        <f t="shared" si="32"/>
        <v>(M)</v>
      </c>
      <c r="P135" s="32">
        <v>10</v>
      </c>
      <c r="Q135" s="27">
        <f t="shared" si="33"/>
        <v>60</v>
      </c>
      <c r="R135" s="27" t="str">
        <f t="shared" si="34"/>
        <v>III</v>
      </c>
      <c r="S135" s="33" t="str">
        <f t="shared" si="35"/>
        <v>Aceptable</v>
      </c>
      <c r="T135" s="31">
        <v>1</v>
      </c>
      <c r="U135" s="31">
        <v>4</v>
      </c>
      <c r="V135" s="31" t="s">
        <v>21</v>
      </c>
      <c r="W135" s="31"/>
      <c r="X135" s="31"/>
      <c r="Y135" s="31"/>
      <c r="Z135" s="31"/>
      <c r="AA135" s="31" t="s">
        <v>469</v>
      </c>
      <c r="AB135" s="31"/>
      <c r="AC135" s="31" t="s">
        <v>233</v>
      </c>
      <c r="AD135" s="31"/>
      <c r="AE135" s="1"/>
      <c r="AF135" s="1"/>
      <c r="AG135" s="1"/>
      <c r="AH135" s="1"/>
      <c r="AI135" s="1"/>
    </row>
    <row r="136" spans="1:35" ht="153.75" customHeight="1" thickBot="1" x14ac:dyDescent="0.35">
      <c r="A136" s="106"/>
      <c r="B136" s="106"/>
      <c r="C136" s="106"/>
      <c r="D136" s="106"/>
      <c r="E136" s="104"/>
      <c r="F136" s="6" t="s">
        <v>201</v>
      </c>
      <c r="G136" s="6" t="s">
        <v>18</v>
      </c>
      <c r="H136" s="7" t="s">
        <v>126</v>
      </c>
      <c r="I136" s="11" t="s">
        <v>2</v>
      </c>
      <c r="J136" s="11" t="s">
        <v>2</v>
      </c>
      <c r="K136" s="11" t="s">
        <v>2</v>
      </c>
      <c r="L136" s="31">
        <v>2</v>
      </c>
      <c r="M136" s="31">
        <v>3</v>
      </c>
      <c r="N136" s="13">
        <f t="shared" ref="N136" si="47">L136*M136</f>
        <v>6</v>
      </c>
      <c r="O136" s="27" t="str">
        <f t="shared" si="32"/>
        <v>(M)</v>
      </c>
      <c r="P136" s="32">
        <v>25</v>
      </c>
      <c r="Q136" s="27">
        <f t="shared" si="33"/>
        <v>150</v>
      </c>
      <c r="R136" s="27" t="str">
        <f t="shared" si="34"/>
        <v>II</v>
      </c>
      <c r="S136" s="25" t="str">
        <f t="shared" si="35"/>
        <v>N0 Aceptable con Control Especifico</v>
      </c>
      <c r="T136" s="31">
        <v>1</v>
      </c>
      <c r="U136" s="31">
        <v>8</v>
      </c>
      <c r="V136" s="31" t="s">
        <v>16</v>
      </c>
      <c r="W136" s="31" t="s">
        <v>15</v>
      </c>
      <c r="X136" s="31"/>
      <c r="Y136" s="31"/>
      <c r="Z136" s="31"/>
      <c r="AA136" s="31" t="s">
        <v>14</v>
      </c>
      <c r="AB136" s="31"/>
      <c r="AC136" s="31"/>
      <c r="AD136" s="31"/>
      <c r="AE136" s="1"/>
      <c r="AF136" s="1"/>
      <c r="AG136" s="1"/>
      <c r="AH136" s="1"/>
      <c r="AI136" s="1"/>
    </row>
    <row r="137" spans="1:35" ht="193.5" customHeight="1" thickBot="1" x14ac:dyDescent="0.35">
      <c r="A137" s="107"/>
      <c r="B137" s="107"/>
      <c r="C137" s="107"/>
      <c r="D137" s="107"/>
      <c r="E137" s="104"/>
      <c r="F137" s="6" t="s">
        <v>19</v>
      </c>
      <c r="G137" s="11" t="s">
        <v>18</v>
      </c>
      <c r="H137" s="7" t="s">
        <v>17</v>
      </c>
      <c r="I137" s="11" t="s">
        <v>2</v>
      </c>
      <c r="J137" s="11" t="s">
        <v>2</v>
      </c>
      <c r="K137" s="11" t="s">
        <v>2</v>
      </c>
      <c r="L137" s="31">
        <v>2</v>
      </c>
      <c r="M137" s="31">
        <v>4</v>
      </c>
      <c r="N137" s="13">
        <f t="shared" si="42"/>
        <v>8</v>
      </c>
      <c r="O137" s="24" t="str">
        <f t="shared" si="32"/>
        <v>(M)</v>
      </c>
      <c r="P137" s="32">
        <v>10</v>
      </c>
      <c r="Q137" s="24">
        <f t="shared" si="33"/>
        <v>80</v>
      </c>
      <c r="R137" s="24" t="str">
        <f t="shared" si="34"/>
        <v>III</v>
      </c>
      <c r="S137" s="25" t="str">
        <f t="shared" si="35"/>
        <v>Aceptable</v>
      </c>
      <c r="T137" s="31">
        <v>1</v>
      </c>
      <c r="U137" s="31">
        <v>8</v>
      </c>
      <c r="V137" s="31" t="s">
        <v>16</v>
      </c>
      <c r="W137" s="31" t="s">
        <v>15</v>
      </c>
      <c r="X137" s="31"/>
      <c r="Y137" s="31"/>
      <c r="Z137" s="31"/>
      <c r="AA137" s="31" t="s">
        <v>14</v>
      </c>
      <c r="AB137" s="31" t="s">
        <v>466</v>
      </c>
      <c r="AC137" s="31" t="s">
        <v>465</v>
      </c>
      <c r="AD137" s="31"/>
      <c r="AE137" s="1"/>
      <c r="AF137" s="1"/>
      <c r="AG137" s="1"/>
      <c r="AH137" s="1"/>
      <c r="AI137" s="1"/>
    </row>
    <row r="138" spans="1:35" ht="165" customHeight="1" x14ac:dyDescent="0.3">
      <c r="A138" s="105" t="s">
        <v>7</v>
      </c>
      <c r="B138" s="105" t="s">
        <v>136</v>
      </c>
      <c r="C138" s="105" t="s">
        <v>135</v>
      </c>
      <c r="D138" s="105" t="s">
        <v>134</v>
      </c>
      <c r="E138" s="104"/>
      <c r="F138" s="6" t="s">
        <v>13</v>
      </c>
      <c r="G138" s="6" t="s">
        <v>12</v>
      </c>
      <c r="H138" s="7" t="s">
        <v>11</v>
      </c>
      <c r="I138" s="11" t="s">
        <v>2</v>
      </c>
      <c r="J138" s="11" t="s">
        <v>470</v>
      </c>
      <c r="K138" s="11" t="s">
        <v>2</v>
      </c>
      <c r="L138" s="31">
        <v>2</v>
      </c>
      <c r="M138" s="31">
        <v>4</v>
      </c>
      <c r="N138" s="13">
        <f t="shared" si="42"/>
        <v>8</v>
      </c>
      <c r="O138" s="24" t="str">
        <f t="shared" si="32"/>
        <v>(M)</v>
      </c>
      <c r="P138" s="32">
        <v>25</v>
      </c>
      <c r="Q138" s="24">
        <f t="shared" si="33"/>
        <v>200</v>
      </c>
      <c r="R138" s="24" t="str">
        <f t="shared" si="34"/>
        <v>II</v>
      </c>
      <c r="S138" s="25" t="str">
        <f t="shared" si="35"/>
        <v>N0 Aceptable con Control Especifico</v>
      </c>
      <c r="T138" s="31">
        <v>1</v>
      </c>
      <c r="U138" s="31">
        <v>8</v>
      </c>
      <c r="V138" s="31" t="s">
        <v>9</v>
      </c>
      <c r="W138" s="31"/>
      <c r="X138" s="31"/>
      <c r="Y138" s="31"/>
      <c r="Z138" s="31"/>
      <c r="AA138" s="31" t="s">
        <v>471</v>
      </c>
      <c r="AB138" s="31"/>
      <c r="AC138" s="31" t="s">
        <v>242</v>
      </c>
      <c r="AD138" s="31"/>
      <c r="AE138" s="1"/>
      <c r="AF138" s="1"/>
      <c r="AG138" s="1"/>
      <c r="AH138" s="1"/>
      <c r="AI138" s="1"/>
    </row>
    <row r="139" spans="1:35" ht="165" customHeight="1" thickBot="1" x14ac:dyDescent="0.35">
      <c r="A139" s="106"/>
      <c r="B139" s="106"/>
      <c r="C139" s="106"/>
      <c r="D139" s="106"/>
      <c r="E139" s="104"/>
      <c r="F139" s="6" t="s">
        <v>141</v>
      </c>
      <c r="G139" s="6" t="s">
        <v>95</v>
      </c>
      <c r="H139" s="6" t="s">
        <v>94</v>
      </c>
      <c r="I139" s="6" t="s">
        <v>2</v>
      </c>
      <c r="J139" s="6" t="s">
        <v>75</v>
      </c>
      <c r="K139" s="6" t="s">
        <v>75</v>
      </c>
      <c r="L139" s="13">
        <v>2</v>
      </c>
      <c r="M139" s="13">
        <v>3</v>
      </c>
      <c r="N139" s="13">
        <f t="shared" si="42"/>
        <v>6</v>
      </c>
      <c r="O139" s="27" t="str">
        <f t="shared" si="32"/>
        <v>(M)</v>
      </c>
      <c r="P139" s="13">
        <v>10</v>
      </c>
      <c r="Q139" s="27">
        <f t="shared" si="33"/>
        <v>60</v>
      </c>
      <c r="R139" s="27" t="str">
        <f t="shared" si="34"/>
        <v>III</v>
      </c>
      <c r="S139" s="33" t="str">
        <f t="shared" si="35"/>
        <v>Aceptable</v>
      </c>
      <c r="T139" s="13">
        <v>3</v>
      </c>
      <c r="U139" s="13">
        <v>8</v>
      </c>
      <c r="V139" s="14" t="s">
        <v>93</v>
      </c>
      <c r="W139" s="14" t="s">
        <v>92</v>
      </c>
      <c r="X139" s="13"/>
      <c r="Y139" s="13"/>
      <c r="Z139" s="13" t="s">
        <v>91</v>
      </c>
      <c r="AA139" s="13" t="s">
        <v>142</v>
      </c>
      <c r="AB139" s="31"/>
      <c r="AC139" s="31"/>
      <c r="AD139" s="31"/>
      <c r="AE139" s="1"/>
      <c r="AF139" s="1"/>
      <c r="AG139" s="1"/>
      <c r="AH139" s="1"/>
      <c r="AI139" s="1"/>
    </row>
    <row r="140" spans="1:35" ht="154.5" customHeight="1" x14ac:dyDescent="0.3">
      <c r="A140" s="106"/>
      <c r="B140" s="106"/>
      <c r="C140" s="106"/>
      <c r="D140" s="106"/>
      <c r="E140" s="104"/>
      <c r="F140" s="6" t="s">
        <v>143</v>
      </c>
      <c r="G140" s="6" t="s">
        <v>89</v>
      </c>
      <c r="H140" s="7" t="s">
        <v>88</v>
      </c>
      <c r="I140" s="8" t="s">
        <v>2</v>
      </c>
      <c r="J140" s="8" t="s">
        <v>2</v>
      </c>
      <c r="K140" s="8" t="s">
        <v>2</v>
      </c>
      <c r="L140" s="31">
        <v>2</v>
      </c>
      <c r="M140" s="31">
        <v>2</v>
      </c>
      <c r="N140" s="13">
        <f t="shared" si="42"/>
        <v>4</v>
      </c>
      <c r="O140" s="24" t="str">
        <f t="shared" si="32"/>
        <v>(B)</v>
      </c>
      <c r="P140" s="32">
        <v>25</v>
      </c>
      <c r="Q140" s="24">
        <f t="shared" si="33"/>
        <v>100</v>
      </c>
      <c r="R140" s="24" t="str">
        <f t="shared" si="34"/>
        <v>III</v>
      </c>
      <c r="S140" s="25" t="str">
        <f t="shared" si="35"/>
        <v>Aceptable</v>
      </c>
      <c r="T140" s="31">
        <v>3</v>
      </c>
      <c r="U140" s="31">
        <v>8</v>
      </c>
      <c r="V140" s="31" t="s">
        <v>87</v>
      </c>
      <c r="W140" s="31"/>
      <c r="X140" s="31"/>
      <c r="Y140" s="31"/>
      <c r="Z140" s="31"/>
      <c r="AA140" s="31" t="s">
        <v>86</v>
      </c>
      <c r="AB140" s="31"/>
      <c r="AC140" s="31"/>
      <c r="AD140" s="31"/>
      <c r="AE140" s="1"/>
      <c r="AF140" s="1"/>
      <c r="AG140" s="1"/>
      <c r="AH140" s="1"/>
      <c r="AI140" s="1"/>
    </row>
    <row r="141" spans="1:35" ht="159.75" customHeight="1" thickBot="1" x14ac:dyDescent="0.35">
      <c r="A141" s="107"/>
      <c r="B141" s="107"/>
      <c r="C141" s="107"/>
      <c r="D141" s="107"/>
      <c r="E141" s="104"/>
      <c r="F141" s="6" t="s">
        <v>5</v>
      </c>
      <c r="G141" s="6" t="s">
        <v>4</v>
      </c>
      <c r="H141" s="7" t="s">
        <v>3</v>
      </c>
      <c r="I141" s="8" t="s">
        <v>2</v>
      </c>
      <c r="J141" s="9" t="s">
        <v>474</v>
      </c>
      <c r="K141" s="8" t="s">
        <v>2</v>
      </c>
      <c r="L141" s="31">
        <v>2</v>
      </c>
      <c r="M141" s="31">
        <v>3</v>
      </c>
      <c r="N141" s="13">
        <f t="shared" si="42"/>
        <v>6</v>
      </c>
      <c r="O141" s="27" t="str">
        <f t="shared" si="32"/>
        <v>(M)</v>
      </c>
      <c r="P141" s="32">
        <v>10</v>
      </c>
      <c r="Q141" s="27">
        <f t="shared" si="33"/>
        <v>60</v>
      </c>
      <c r="R141" s="27" t="str">
        <f t="shared" si="34"/>
        <v>III</v>
      </c>
      <c r="S141" s="33" t="str">
        <f t="shared" si="35"/>
        <v>Aceptable</v>
      </c>
      <c r="T141" s="31">
        <v>1</v>
      </c>
      <c r="U141" s="31">
        <v>8</v>
      </c>
      <c r="V141" s="31" t="s">
        <v>1</v>
      </c>
      <c r="W141" s="31" t="s">
        <v>206</v>
      </c>
      <c r="X141" s="31"/>
      <c r="Y141" s="31"/>
      <c r="Z141" s="31"/>
      <c r="AA141" s="31" t="s">
        <v>0</v>
      </c>
      <c r="AB141" s="31"/>
      <c r="AC141" s="31"/>
      <c r="AD141" s="15"/>
      <c r="AE141" s="1"/>
      <c r="AF141" s="1"/>
      <c r="AG141" s="1"/>
      <c r="AH141" s="1"/>
      <c r="AI141" s="1"/>
    </row>
    <row r="142" spans="1:35" ht="165" customHeight="1" thickBot="1" x14ac:dyDescent="0.35">
      <c r="A142" s="105" t="s">
        <v>7</v>
      </c>
      <c r="B142" s="105" t="s">
        <v>197</v>
      </c>
      <c r="C142" s="105" t="s">
        <v>137</v>
      </c>
      <c r="D142" s="105" t="s">
        <v>138</v>
      </c>
      <c r="E142" s="103" t="s">
        <v>6</v>
      </c>
      <c r="F142" s="6" t="s">
        <v>37</v>
      </c>
      <c r="G142" s="6" t="s">
        <v>32</v>
      </c>
      <c r="H142" s="7" t="s">
        <v>36</v>
      </c>
      <c r="I142" s="8" t="s">
        <v>2</v>
      </c>
      <c r="J142" s="8" t="s">
        <v>2</v>
      </c>
      <c r="K142" s="8" t="s">
        <v>2</v>
      </c>
      <c r="L142" s="13">
        <v>2</v>
      </c>
      <c r="M142" s="13">
        <v>3</v>
      </c>
      <c r="N142" s="13">
        <f t="shared" si="42"/>
        <v>6</v>
      </c>
      <c r="O142" s="24" t="str">
        <f t="shared" si="32"/>
        <v>(M)</v>
      </c>
      <c r="P142" s="13">
        <v>10</v>
      </c>
      <c r="Q142" s="24">
        <f t="shared" si="33"/>
        <v>60</v>
      </c>
      <c r="R142" s="24" t="str">
        <f t="shared" si="34"/>
        <v>III</v>
      </c>
      <c r="S142" s="25" t="str">
        <f t="shared" si="35"/>
        <v>Aceptable</v>
      </c>
      <c r="T142" s="13">
        <v>1</v>
      </c>
      <c r="U142" s="13">
        <v>8</v>
      </c>
      <c r="V142" s="14" t="s">
        <v>35</v>
      </c>
      <c r="W142" s="14"/>
      <c r="X142" s="13"/>
      <c r="Y142" s="13"/>
      <c r="Z142" s="13"/>
      <c r="AA142" s="13" t="s">
        <v>468</v>
      </c>
      <c r="AB142" s="13"/>
      <c r="AC142" s="13"/>
      <c r="AD142" s="13"/>
      <c r="AE142" s="1"/>
      <c r="AF142" s="1"/>
      <c r="AG142" s="1"/>
      <c r="AH142" s="1"/>
      <c r="AI142" s="1"/>
    </row>
    <row r="143" spans="1:35" ht="165" customHeight="1" thickBot="1" x14ac:dyDescent="0.35">
      <c r="A143" s="106"/>
      <c r="B143" s="106"/>
      <c r="C143" s="106"/>
      <c r="D143" s="106"/>
      <c r="E143" s="104"/>
      <c r="F143" s="6" t="s">
        <v>33</v>
      </c>
      <c r="G143" s="11" t="s">
        <v>32</v>
      </c>
      <c r="H143" s="7" t="s">
        <v>31</v>
      </c>
      <c r="I143" s="11" t="s">
        <v>2</v>
      </c>
      <c r="J143" s="11" t="s">
        <v>2</v>
      </c>
      <c r="K143" s="11" t="s">
        <v>2</v>
      </c>
      <c r="L143" s="13">
        <v>2</v>
      </c>
      <c r="M143" s="13">
        <v>3</v>
      </c>
      <c r="N143" s="13">
        <f t="shared" si="42"/>
        <v>6</v>
      </c>
      <c r="O143" s="24" t="str">
        <f t="shared" si="32"/>
        <v>(M)</v>
      </c>
      <c r="P143" s="13">
        <v>10</v>
      </c>
      <c r="Q143" s="24">
        <f t="shared" si="33"/>
        <v>60</v>
      </c>
      <c r="R143" s="24" t="str">
        <f t="shared" si="34"/>
        <v>III</v>
      </c>
      <c r="S143" s="25" t="str">
        <f t="shared" si="35"/>
        <v>Aceptable</v>
      </c>
      <c r="T143" s="13">
        <v>1</v>
      </c>
      <c r="U143" s="13">
        <v>8</v>
      </c>
      <c r="V143" s="14" t="s">
        <v>30</v>
      </c>
      <c r="W143" s="14"/>
      <c r="X143" s="13"/>
      <c r="Y143" s="13"/>
      <c r="Z143" s="13"/>
      <c r="AA143" s="13" t="s">
        <v>468</v>
      </c>
      <c r="AB143" s="13" t="s">
        <v>148</v>
      </c>
      <c r="AC143" s="13"/>
      <c r="AD143" s="13"/>
      <c r="AE143" s="1"/>
      <c r="AF143" s="1"/>
      <c r="AG143" s="1"/>
      <c r="AH143" s="1"/>
      <c r="AI143" s="1"/>
    </row>
    <row r="144" spans="1:35" ht="165" customHeight="1" x14ac:dyDescent="0.3">
      <c r="A144" s="107"/>
      <c r="B144" s="106"/>
      <c r="C144" s="106"/>
      <c r="D144" s="106"/>
      <c r="E144" s="104"/>
      <c r="F144" s="12" t="s">
        <v>29</v>
      </c>
      <c r="G144" s="13" t="s">
        <v>28</v>
      </c>
      <c r="H144" s="14" t="s">
        <v>27</v>
      </c>
      <c r="I144" s="11" t="s">
        <v>2</v>
      </c>
      <c r="J144" s="11" t="s">
        <v>2</v>
      </c>
      <c r="K144" s="11" t="s">
        <v>2</v>
      </c>
      <c r="L144" s="27">
        <v>2</v>
      </c>
      <c r="M144" s="27">
        <v>3</v>
      </c>
      <c r="N144" s="27">
        <f t="shared" si="42"/>
        <v>6</v>
      </c>
      <c r="O144" s="24" t="str">
        <f t="shared" si="32"/>
        <v>(M)</v>
      </c>
      <c r="P144" s="27">
        <v>10</v>
      </c>
      <c r="Q144" s="24">
        <f t="shared" si="33"/>
        <v>60</v>
      </c>
      <c r="R144" s="24" t="str">
        <f t="shared" si="34"/>
        <v>III</v>
      </c>
      <c r="S144" s="25" t="str">
        <f t="shared" si="35"/>
        <v>Aceptable</v>
      </c>
      <c r="T144" s="27">
        <v>1</v>
      </c>
      <c r="U144" s="27">
        <v>6</v>
      </c>
      <c r="V144" s="14" t="s">
        <v>26</v>
      </c>
      <c r="W144" s="14" t="s">
        <v>204</v>
      </c>
      <c r="X144" s="28"/>
      <c r="Y144" s="28"/>
      <c r="Z144" s="29"/>
      <c r="AA144" s="13" t="s">
        <v>472</v>
      </c>
      <c r="AB144" s="29"/>
      <c r="AC144" s="30"/>
      <c r="AD144" s="31"/>
      <c r="AE144" s="1"/>
      <c r="AF144" s="1"/>
      <c r="AG144" s="1"/>
      <c r="AH144" s="1"/>
      <c r="AI144" s="1"/>
    </row>
    <row r="145" spans="1:35" ht="165" customHeight="1" thickBot="1" x14ac:dyDescent="0.35">
      <c r="A145" s="105" t="s">
        <v>7</v>
      </c>
      <c r="B145" s="106"/>
      <c r="C145" s="106"/>
      <c r="D145" s="106"/>
      <c r="E145" s="104"/>
      <c r="F145" s="6" t="s">
        <v>139</v>
      </c>
      <c r="G145" s="6" t="s">
        <v>12</v>
      </c>
      <c r="H145" s="7" t="s">
        <v>23</v>
      </c>
      <c r="I145" s="11" t="s">
        <v>2</v>
      </c>
      <c r="J145" s="11" t="s">
        <v>22</v>
      </c>
      <c r="K145" s="11" t="s">
        <v>2</v>
      </c>
      <c r="L145" s="31">
        <v>2</v>
      </c>
      <c r="M145" s="31">
        <v>3</v>
      </c>
      <c r="N145" s="13">
        <f t="shared" si="42"/>
        <v>6</v>
      </c>
      <c r="O145" s="27" t="str">
        <f t="shared" si="32"/>
        <v>(M)</v>
      </c>
      <c r="P145" s="32">
        <v>10</v>
      </c>
      <c r="Q145" s="27">
        <f t="shared" si="33"/>
        <v>60</v>
      </c>
      <c r="R145" s="27" t="str">
        <f t="shared" si="34"/>
        <v>III</v>
      </c>
      <c r="S145" s="33" t="str">
        <f t="shared" si="35"/>
        <v>Aceptable</v>
      </c>
      <c r="T145" s="31">
        <v>1</v>
      </c>
      <c r="U145" s="31">
        <v>4</v>
      </c>
      <c r="V145" s="31" t="s">
        <v>21</v>
      </c>
      <c r="W145" s="31"/>
      <c r="X145" s="31"/>
      <c r="Y145" s="31"/>
      <c r="Z145" s="31"/>
      <c r="AA145" s="31" t="s">
        <v>469</v>
      </c>
      <c r="AB145" s="31"/>
      <c r="AC145" s="31" t="s">
        <v>233</v>
      </c>
      <c r="AD145" s="31"/>
      <c r="AE145" s="1"/>
      <c r="AF145" s="1"/>
      <c r="AG145" s="1"/>
      <c r="AH145" s="1"/>
      <c r="AI145" s="1"/>
    </row>
    <row r="146" spans="1:35" ht="153.75" customHeight="1" thickBot="1" x14ac:dyDescent="0.35">
      <c r="A146" s="106"/>
      <c r="B146" s="106"/>
      <c r="C146" s="106"/>
      <c r="D146" s="106"/>
      <c r="E146" s="104"/>
      <c r="F146" s="6" t="s">
        <v>201</v>
      </c>
      <c r="G146" s="6" t="s">
        <v>18</v>
      </c>
      <c r="H146" s="7" t="s">
        <v>126</v>
      </c>
      <c r="I146" s="11" t="s">
        <v>2</v>
      </c>
      <c r="J146" s="11" t="s">
        <v>2</v>
      </c>
      <c r="K146" s="11" t="s">
        <v>2</v>
      </c>
      <c r="L146" s="31">
        <v>2</v>
      </c>
      <c r="M146" s="31">
        <v>3</v>
      </c>
      <c r="N146" s="13">
        <f t="shared" si="42"/>
        <v>6</v>
      </c>
      <c r="O146" s="27" t="str">
        <f t="shared" ref="O146" si="48">IF(N146&lt;2,"O",IF(N146&lt;=4,"(B)",IF(N146&lt;=8,"(M)",IF(N146&lt;=20,"(A)","(MA)"))))</f>
        <v>(M)</v>
      </c>
      <c r="P146" s="32">
        <v>25</v>
      </c>
      <c r="Q146" s="27">
        <f t="shared" ref="Q146" si="49">P146*N146</f>
        <v>150</v>
      </c>
      <c r="R146" s="27" t="str">
        <f t="shared" ref="R146" si="50">IF(Q146&lt;20,"O",IF(Q146&lt;=20,"IV",IF(Q146&lt;=120,"III",IF(Q146&lt;=500,"II","I"))))</f>
        <v>II</v>
      </c>
      <c r="S146" s="25" t="str">
        <f t="shared" ref="S146" si="51">IF(R146="I","No aceptable",IF(R146="II","N0 Aceptable con Control Especifico",IF(R146=0,"","Aceptable")))</f>
        <v>N0 Aceptable con Control Especifico</v>
      </c>
      <c r="T146" s="31">
        <v>1</v>
      </c>
      <c r="U146" s="31">
        <v>8</v>
      </c>
      <c r="V146" s="31" t="s">
        <v>16</v>
      </c>
      <c r="W146" s="31" t="s">
        <v>15</v>
      </c>
      <c r="X146" s="31"/>
      <c r="Y146" s="31"/>
      <c r="Z146" s="31"/>
      <c r="AA146" s="31" t="s">
        <v>14</v>
      </c>
      <c r="AB146" s="31"/>
      <c r="AC146" s="31" t="s">
        <v>224</v>
      </c>
      <c r="AD146" s="31"/>
      <c r="AE146" s="1"/>
      <c r="AF146" s="1"/>
      <c r="AG146" s="1"/>
      <c r="AH146" s="1"/>
      <c r="AI146" s="1"/>
    </row>
    <row r="147" spans="1:35" ht="120.75" customHeight="1" thickBot="1" x14ac:dyDescent="0.35">
      <c r="A147" s="106"/>
      <c r="B147" s="106"/>
      <c r="C147" s="106"/>
      <c r="D147" s="106"/>
      <c r="E147" s="104"/>
      <c r="F147" s="6" t="s">
        <v>19</v>
      </c>
      <c r="G147" s="11" t="s">
        <v>18</v>
      </c>
      <c r="H147" s="7" t="s">
        <v>17</v>
      </c>
      <c r="I147" s="11" t="s">
        <v>2</v>
      </c>
      <c r="J147" s="11" t="s">
        <v>2</v>
      </c>
      <c r="K147" s="11" t="s">
        <v>2</v>
      </c>
      <c r="L147" s="31">
        <v>2</v>
      </c>
      <c r="M147" s="31">
        <v>4</v>
      </c>
      <c r="N147" s="13">
        <f t="shared" si="42"/>
        <v>8</v>
      </c>
      <c r="O147" s="24" t="str">
        <f t="shared" si="32"/>
        <v>(M)</v>
      </c>
      <c r="P147" s="32">
        <v>10</v>
      </c>
      <c r="Q147" s="24">
        <f t="shared" si="33"/>
        <v>80</v>
      </c>
      <c r="R147" s="24" t="str">
        <f t="shared" si="34"/>
        <v>III</v>
      </c>
      <c r="S147" s="25" t="str">
        <f t="shared" si="35"/>
        <v>Aceptable</v>
      </c>
      <c r="T147" s="31">
        <v>1</v>
      </c>
      <c r="U147" s="31">
        <v>8</v>
      </c>
      <c r="V147" s="31" t="s">
        <v>16</v>
      </c>
      <c r="W147" s="31" t="s">
        <v>15</v>
      </c>
      <c r="X147" s="31"/>
      <c r="Y147" s="31"/>
      <c r="Z147" s="31"/>
      <c r="AA147" s="31" t="s">
        <v>14</v>
      </c>
      <c r="AB147" s="31" t="s">
        <v>466</v>
      </c>
      <c r="AC147" s="31" t="s">
        <v>224</v>
      </c>
      <c r="AD147" s="31"/>
      <c r="AE147" s="1"/>
      <c r="AF147" s="1"/>
      <c r="AG147" s="1"/>
      <c r="AH147" s="1"/>
      <c r="AI147" s="1"/>
    </row>
    <row r="148" spans="1:35" ht="161.25" customHeight="1" x14ac:dyDescent="0.3">
      <c r="A148" s="106"/>
      <c r="B148" s="106"/>
      <c r="C148" s="106"/>
      <c r="D148" s="106"/>
      <c r="E148" s="104"/>
      <c r="F148" s="6" t="s">
        <v>13</v>
      </c>
      <c r="G148" s="6" t="s">
        <v>12</v>
      </c>
      <c r="H148" s="7" t="s">
        <v>11</v>
      </c>
      <c r="I148" s="11" t="s">
        <v>2</v>
      </c>
      <c r="J148" s="11" t="s">
        <v>470</v>
      </c>
      <c r="K148" s="11" t="s">
        <v>2</v>
      </c>
      <c r="L148" s="31">
        <v>2</v>
      </c>
      <c r="M148" s="31">
        <v>4</v>
      </c>
      <c r="N148" s="13">
        <f t="shared" si="42"/>
        <v>8</v>
      </c>
      <c r="O148" s="24" t="str">
        <f t="shared" si="32"/>
        <v>(M)</v>
      </c>
      <c r="P148" s="32">
        <v>25</v>
      </c>
      <c r="Q148" s="24">
        <f t="shared" si="33"/>
        <v>200</v>
      </c>
      <c r="R148" s="24" t="str">
        <f t="shared" si="34"/>
        <v>II</v>
      </c>
      <c r="S148" s="25" t="str">
        <f t="shared" si="35"/>
        <v>N0 Aceptable con Control Especifico</v>
      </c>
      <c r="T148" s="31">
        <v>1</v>
      </c>
      <c r="U148" s="31">
        <v>8</v>
      </c>
      <c r="V148" s="31" t="s">
        <v>9</v>
      </c>
      <c r="W148" s="31"/>
      <c r="X148" s="31"/>
      <c r="Y148" s="31"/>
      <c r="Z148" s="31"/>
      <c r="AA148" s="31" t="s">
        <v>471</v>
      </c>
      <c r="AB148" s="31"/>
      <c r="AC148" s="31" t="s">
        <v>242</v>
      </c>
      <c r="AD148" s="31"/>
      <c r="AE148" s="1"/>
      <c r="AF148" s="1"/>
      <c r="AG148" s="1"/>
      <c r="AH148" s="1"/>
      <c r="AI148" s="1"/>
    </row>
    <row r="149" spans="1:35" ht="179.25" customHeight="1" thickBot="1" x14ac:dyDescent="0.35">
      <c r="A149" s="106"/>
      <c r="B149" s="106"/>
      <c r="C149" s="106"/>
      <c r="D149" s="106"/>
      <c r="E149" s="104"/>
      <c r="F149" s="6" t="s">
        <v>141</v>
      </c>
      <c r="G149" s="6" t="s">
        <v>95</v>
      </c>
      <c r="H149" s="6" t="s">
        <v>94</v>
      </c>
      <c r="I149" s="6" t="s">
        <v>2</v>
      </c>
      <c r="J149" s="6" t="s">
        <v>75</v>
      </c>
      <c r="K149" s="6" t="s">
        <v>75</v>
      </c>
      <c r="L149" s="13">
        <v>2</v>
      </c>
      <c r="M149" s="13">
        <v>3</v>
      </c>
      <c r="N149" s="13">
        <f t="shared" si="42"/>
        <v>6</v>
      </c>
      <c r="O149" s="27" t="str">
        <f t="shared" si="32"/>
        <v>(M)</v>
      </c>
      <c r="P149" s="13">
        <v>10</v>
      </c>
      <c r="Q149" s="27">
        <f t="shared" si="33"/>
        <v>60</v>
      </c>
      <c r="R149" s="27" t="str">
        <f t="shared" si="34"/>
        <v>III</v>
      </c>
      <c r="S149" s="33" t="str">
        <f t="shared" si="35"/>
        <v>Aceptable</v>
      </c>
      <c r="T149" s="13">
        <v>3</v>
      </c>
      <c r="U149" s="13">
        <v>8</v>
      </c>
      <c r="V149" s="14" t="s">
        <v>93</v>
      </c>
      <c r="W149" s="14" t="s">
        <v>92</v>
      </c>
      <c r="X149" s="13"/>
      <c r="Y149" s="13"/>
      <c r="Z149" s="13" t="s">
        <v>91</v>
      </c>
      <c r="AA149" s="13" t="s">
        <v>142</v>
      </c>
      <c r="AB149" s="31"/>
      <c r="AC149" s="31" t="s">
        <v>225</v>
      </c>
      <c r="AD149" s="31"/>
      <c r="AE149" s="1"/>
      <c r="AF149" s="1"/>
      <c r="AG149" s="1"/>
      <c r="AH149" s="1"/>
      <c r="AI149" s="1"/>
    </row>
    <row r="150" spans="1:35" ht="134.25" customHeight="1" x14ac:dyDescent="0.3">
      <c r="A150" s="106"/>
      <c r="B150" s="106"/>
      <c r="C150" s="106"/>
      <c r="D150" s="106"/>
      <c r="E150" s="104"/>
      <c r="F150" s="6" t="s">
        <v>143</v>
      </c>
      <c r="G150" s="6" t="s">
        <v>89</v>
      </c>
      <c r="H150" s="7" t="s">
        <v>88</v>
      </c>
      <c r="I150" s="8" t="s">
        <v>2</v>
      </c>
      <c r="J150" s="8" t="s">
        <v>2</v>
      </c>
      <c r="K150" s="8" t="s">
        <v>2</v>
      </c>
      <c r="L150" s="31">
        <v>2</v>
      </c>
      <c r="M150" s="31">
        <v>2</v>
      </c>
      <c r="N150" s="13">
        <f t="shared" si="42"/>
        <v>4</v>
      </c>
      <c r="O150" s="24" t="str">
        <f t="shared" si="32"/>
        <v>(B)</v>
      </c>
      <c r="P150" s="32">
        <v>25</v>
      </c>
      <c r="Q150" s="24">
        <f t="shared" si="33"/>
        <v>100</v>
      </c>
      <c r="R150" s="24" t="str">
        <f t="shared" si="34"/>
        <v>III</v>
      </c>
      <c r="S150" s="25" t="str">
        <f t="shared" si="35"/>
        <v>Aceptable</v>
      </c>
      <c r="T150" s="31">
        <v>3</v>
      </c>
      <c r="U150" s="31">
        <v>6</v>
      </c>
      <c r="V150" s="31" t="s">
        <v>87</v>
      </c>
      <c r="W150" s="31"/>
      <c r="X150" s="31"/>
      <c r="Y150" s="31"/>
      <c r="Z150" s="31"/>
      <c r="AA150" s="31" t="s">
        <v>86</v>
      </c>
      <c r="AB150" s="31"/>
      <c r="AC150" s="31" t="s">
        <v>226</v>
      </c>
      <c r="AD150" s="31"/>
      <c r="AE150" s="1"/>
      <c r="AF150" s="1"/>
      <c r="AG150" s="1"/>
      <c r="AH150" s="1"/>
      <c r="AI150" s="1"/>
    </row>
    <row r="151" spans="1:35" ht="173.25" customHeight="1" x14ac:dyDescent="0.3">
      <c r="A151" s="107"/>
      <c r="B151" s="107"/>
      <c r="C151" s="107"/>
      <c r="D151" s="107"/>
      <c r="E151" s="108"/>
      <c r="F151" s="6" t="s">
        <v>5</v>
      </c>
      <c r="G151" s="6" t="s">
        <v>4</v>
      </c>
      <c r="H151" s="7" t="s">
        <v>3</v>
      </c>
      <c r="I151" s="8" t="s">
        <v>2</v>
      </c>
      <c r="J151" s="9" t="s">
        <v>474</v>
      </c>
      <c r="K151" s="8" t="s">
        <v>2</v>
      </c>
      <c r="L151" s="31">
        <v>2</v>
      </c>
      <c r="M151" s="31">
        <v>3</v>
      </c>
      <c r="N151" s="13">
        <f t="shared" si="42"/>
        <v>6</v>
      </c>
      <c r="O151" s="27" t="str">
        <f t="shared" si="32"/>
        <v>(M)</v>
      </c>
      <c r="P151" s="32">
        <v>10</v>
      </c>
      <c r="Q151" s="27">
        <f t="shared" si="33"/>
        <v>60</v>
      </c>
      <c r="R151" s="27" t="str">
        <f t="shared" si="34"/>
        <v>III</v>
      </c>
      <c r="S151" s="33" t="str">
        <f t="shared" si="35"/>
        <v>Aceptable</v>
      </c>
      <c r="T151" s="31">
        <v>1</v>
      </c>
      <c r="U151" s="31">
        <v>6</v>
      </c>
      <c r="V151" s="31" t="s">
        <v>1</v>
      </c>
      <c r="W151" s="31" t="s">
        <v>206</v>
      </c>
      <c r="X151" s="31"/>
      <c r="Y151" s="31"/>
      <c r="Z151" s="31"/>
      <c r="AA151" s="31" t="s">
        <v>198</v>
      </c>
      <c r="AB151" s="31"/>
      <c r="AC151" s="31" t="s">
        <v>227</v>
      </c>
      <c r="AD151" s="15"/>
      <c r="AE151" s="1"/>
      <c r="AF151" s="1"/>
      <c r="AG151" s="1"/>
      <c r="AH151" s="1"/>
      <c r="AI151" s="1"/>
    </row>
    <row r="152" spans="1:35" ht="155.1" customHeight="1" x14ac:dyDescent="0.3">
      <c r="A152" s="100" t="s">
        <v>459</v>
      </c>
      <c r="B152" s="100" t="s">
        <v>432</v>
      </c>
      <c r="C152" s="100" t="s">
        <v>460</v>
      </c>
      <c r="D152" s="100" t="s">
        <v>460</v>
      </c>
      <c r="E152" s="31" t="s">
        <v>6</v>
      </c>
      <c r="F152" s="94" t="s">
        <v>446</v>
      </c>
      <c r="G152" s="94" t="s">
        <v>12</v>
      </c>
      <c r="H152" s="7" t="s">
        <v>447</v>
      </c>
      <c r="I152" s="8" t="s">
        <v>2</v>
      </c>
      <c r="J152" s="9" t="s">
        <v>448</v>
      </c>
      <c r="K152" s="8" t="s">
        <v>2</v>
      </c>
      <c r="L152" s="31">
        <v>2</v>
      </c>
      <c r="M152" s="31">
        <v>4</v>
      </c>
      <c r="N152" s="13">
        <f t="shared" si="42"/>
        <v>8</v>
      </c>
      <c r="O152" s="27" t="str">
        <f>IF(N152&lt;2,"O",IF(N152&lt;=4,"(B)",IF(N152&lt;=8,"(M)",IF(N152&lt;=20,"(A)","(MA)"))))</f>
        <v>(M)</v>
      </c>
      <c r="P152" s="32">
        <v>25</v>
      </c>
      <c r="Q152" s="27">
        <f t="shared" ref="Q152" si="52">P152*N152</f>
        <v>200</v>
      </c>
      <c r="R152" s="27" t="str">
        <f t="shared" ref="R152" si="53">IF(Q152&lt;20,"O",IF(Q152&lt;=20,"IV",IF(Q152&lt;=120,"III",IF(Q152&lt;=500,"II","I"))))</f>
        <v>II</v>
      </c>
      <c r="S152" s="33" t="str">
        <f>IF(R152="I","No aceptable",IF(R152="II","N0 Aceptable con Control Especifico",IF(R152=0,"","Aceptable")))</f>
        <v>N0 Aceptable con Control Especifico</v>
      </c>
      <c r="T152" s="31" t="s">
        <v>10</v>
      </c>
      <c r="U152" s="31">
        <v>6</v>
      </c>
      <c r="V152" s="31" t="s">
        <v>461</v>
      </c>
      <c r="W152" s="31" t="s">
        <v>462</v>
      </c>
      <c r="X152" s="31"/>
      <c r="Y152" s="31"/>
      <c r="Z152" s="31"/>
      <c r="AA152" s="31" t="s">
        <v>463</v>
      </c>
      <c r="AB152" s="31" t="s">
        <v>464</v>
      </c>
      <c r="AC152" s="34"/>
      <c r="AD152" s="15"/>
    </row>
  </sheetData>
  <autoFilter ref="A4:AI152"/>
  <mergeCells count="108">
    <mergeCell ref="A121:A131"/>
    <mergeCell ref="B121:B131"/>
    <mergeCell ref="C121:C131"/>
    <mergeCell ref="D121:D131"/>
    <mergeCell ref="E121:E131"/>
    <mergeCell ref="A110:A113"/>
    <mergeCell ref="C110:C113"/>
    <mergeCell ref="D110:D113"/>
    <mergeCell ref="E110:E120"/>
    <mergeCell ref="A114:A118"/>
    <mergeCell ref="C114:C118"/>
    <mergeCell ref="D114:D118"/>
    <mergeCell ref="A119:A120"/>
    <mergeCell ref="C119:C120"/>
    <mergeCell ref="D119:D120"/>
    <mergeCell ref="B110:B120"/>
    <mergeCell ref="B99:B109"/>
    <mergeCell ref="C99:C109"/>
    <mergeCell ref="D99:D109"/>
    <mergeCell ref="E99:E109"/>
    <mergeCell ref="A99:A109"/>
    <mergeCell ref="A16:A26"/>
    <mergeCell ref="B16:B26"/>
    <mergeCell ref="C16:C26"/>
    <mergeCell ref="D16:D26"/>
    <mergeCell ref="E16:E26"/>
    <mergeCell ref="A54:A56"/>
    <mergeCell ref="B54:B56"/>
    <mergeCell ref="C54:C56"/>
    <mergeCell ref="A57:A59"/>
    <mergeCell ref="B57:B67"/>
    <mergeCell ref="A47:A50"/>
    <mergeCell ref="B47:B50"/>
    <mergeCell ref="C47:C50"/>
    <mergeCell ref="A51:A53"/>
    <mergeCell ref="B51:B53"/>
    <mergeCell ref="C51:C53"/>
    <mergeCell ref="E79:E90"/>
    <mergeCell ref="C82:C85"/>
    <mergeCell ref="C86:C90"/>
    <mergeCell ref="A8:A10"/>
    <mergeCell ref="A37:A46"/>
    <mergeCell ref="E37:E46"/>
    <mergeCell ref="B37:B46"/>
    <mergeCell ref="C37:C46"/>
    <mergeCell ref="D37:D46"/>
    <mergeCell ref="A27:A36"/>
    <mergeCell ref="C27:C36"/>
    <mergeCell ref="D27:D36"/>
    <mergeCell ref="E27:E36"/>
    <mergeCell ref="B27:B36"/>
    <mergeCell ref="A11:A15"/>
    <mergeCell ref="B5:B15"/>
    <mergeCell ref="C5:C15"/>
    <mergeCell ref="D5:D15"/>
    <mergeCell ref="E14:E15"/>
    <mergeCell ref="A5:A7"/>
    <mergeCell ref="A1:F1"/>
    <mergeCell ref="AC3:AC4"/>
    <mergeCell ref="AD3:AD4"/>
    <mergeCell ref="A3:A4"/>
    <mergeCell ref="B3:B4"/>
    <mergeCell ref="C3:C4"/>
    <mergeCell ref="D3:D4"/>
    <mergeCell ref="E3:E4"/>
    <mergeCell ref="F3:G3"/>
    <mergeCell ref="H3:H4"/>
    <mergeCell ref="I3:K3"/>
    <mergeCell ref="L3:R3"/>
    <mergeCell ref="T3:W3"/>
    <mergeCell ref="X3:AB3"/>
    <mergeCell ref="G1:Z1"/>
    <mergeCell ref="AA1:AD1"/>
    <mergeCell ref="A2:AD2"/>
    <mergeCell ref="D57:D67"/>
    <mergeCell ref="E57:E67"/>
    <mergeCell ref="A68:A78"/>
    <mergeCell ref="B68:B78"/>
    <mergeCell ref="E68:E78"/>
    <mergeCell ref="C68:C78"/>
    <mergeCell ref="D68:D78"/>
    <mergeCell ref="C57:C67"/>
    <mergeCell ref="A60:A63"/>
    <mergeCell ref="A64:A67"/>
    <mergeCell ref="G20:G21"/>
    <mergeCell ref="E132:E141"/>
    <mergeCell ref="A142:A144"/>
    <mergeCell ref="B142:B151"/>
    <mergeCell ref="C142:C151"/>
    <mergeCell ref="D142:D151"/>
    <mergeCell ref="E142:E151"/>
    <mergeCell ref="A145:A151"/>
    <mergeCell ref="A132:A137"/>
    <mergeCell ref="B132:B137"/>
    <mergeCell ref="C132:C137"/>
    <mergeCell ref="D132:D137"/>
    <mergeCell ref="A138:A141"/>
    <mergeCell ref="B138:B141"/>
    <mergeCell ref="C138:C141"/>
    <mergeCell ref="D138:D141"/>
    <mergeCell ref="A91:A98"/>
    <mergeCell ref="B91:B98"/>
    <mergeCell ref="C91:C98"/>
    <mergeCell ref="D91:D98"/>
    <mergeCell ref="A79:A90"/>
    <mergeCell ref="B79:B90"/>
    <mergeCell ref="C79:C81"/>
    <mergeCell ref="D79:D90"/>
  </mergeCells>
  <conditionalFormatting sqref="O14:O15 R14:S15">
    <cfRule type="cellIs" dxfId="2077" priority="1808" stopIfTrue="1" operator="equal">
      <formula>"N0 Aceptable con control especifico"</formula>
    </cfRule>
  </conditionalFormatting>
  <conditionalFormatting sqref="O14:O15">
    <cfRule type="cellIs" dxfId="2076" priority="1807" stopIfTrue="1" operator="equal">
      <formula>"o"</formula>
    </cfRule>
  </conditionalFormatting>
  <conditionalFormatting sqref="Q14:R15">
    <cfRule type="cellIs" dxfId="2075" priority="1806" stopIfTrue="1" operator="equal">
      <formula>"O"</formula>
    </cfRule>
  </conditionalFormatting>
  <conditionalFormatting sqref="O14:O15">
    <cfRule type="colorScale" priority="17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74" priority="1759" stopIfTrue="1" operator="equal">
      <formula>"ACEPTABLE"</formula>
    </cfRule>
    <cfRule type="cellIs" dxfId="2073" priority="1760" stopIfTrue="1" operator="equal">
      <formula>"NO ACEPTABLE"</formula>
    </cfRule>
  </conditionalFormatting>
  <conditionalFormatting sqref="R14:R15">
    <cfRule type="colorScale" priority="17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72" priority="1756" stopIfTrue="1" operator="equal">
      <formula>"ACEPTABLE"</formula>
    </cfRule>
    <cfRule type="cellIs" dxfId="2071" priority="1757" stopIfTrue="1" operator="equal">
      <formula>"NO ACEPTABLE"</formula>
    </cfRule>
  </conditionalFormatting>
  <conditionalFormatting sqref="S14:S15">
    <cfRule type="colorScale" priority="17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70" priority="1753" stopIfTrue="1" operator="equal">
      <formula>"ACEPTABLE"</formula>
    </cfRule>
    <cfRule type="cellIs" dxfId="2069" priority="1754" stopIfTrue="1" operator="equal">
      <formula>"NO ACEPTABLE"</formula>
    </cfRule>
  </conditionalFormatting>
  <conditionalFormatting sqref="R5:S9 O5:O9">
    <cfRule type="cellIs" dxfId="2068" priority="1742" stopIfTrue="1" operator="equal">
      <formula>"N0 Aceptable con control especifico"</formula>
    </cfRule>
  </conditionalFormatting>
  <conditionalFormatting sqref="O5:O9">
    <cfRule type="cellIs" dxfId="2067" priority="1741" stopIfTrue="1" operator="equal">
      <formula>"o"</formula>
    </cfRule>
  </conditionalFormatting>
  <conditionalFormatting sqref="Q5:R9">
    <cfRule type="cellIs" dxfId="2066" priority="1740" stopIfTrue="1" operator="equal">
      <formula>"O"</formula>
    </cfRule>
  </conditionalFormatting>
  <conditionalFormatting sqref="O6:O7">
    <cfRule type="colorScale" priority="17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65" priority="1738" stopIfTrue="1" operator="equal">
      <formula>"ACEPTABLE"</formula>
    </cfRule>
    <cfRule type="cellIs" dxfId="2064" priority="1739" stopIfTrue="1" operator="equal">
      <formula>"NO ACEPTABLE"</formula>
    </cfRule>
  </conditionalFormatting>
  <conditionalFormatting sqref="R6:R7">
    <cfRule type="colorScale" priority="17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63" priority="1735" stopIfTrue="1" operator="equal">
      <formula>"ACEPTABLE"</formula>
    </cfRule>
    <cfRule type="cellIs" dxfId="2062" priority="1736" stopIfTrue="1" operator="equal">
      <formula>"NO ACEPTABLE"</formula>
    </cfRule>
  </conditionalFormatting>
  <conditionalFormatting sqref="S6:S7">
    <cfRule type="colorScale" priority="17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61" priority="1732" stopIfTrue="1" operator="equal">
      <formula>"ACEPTABLE"</formula>
    </cfRule>
    <cfRule type="cellIs" dxfId="2060" priority="1733" stopIfTrue="1" operator="equal">
      <formula>"NO ACEPTABLE"</formula>
    </cfRule>
  </conditionalFormatting>
  <conditionalFormatting sqref="O5">
    <cfRule type="colorScale" priority="17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59" priority="1729" stopIfTrue="1" operator="equal">
      <formula>"ACEPTABLE"</formula>
    </cfRule>
    <cfRule type="cellIs" dxfId="2058" priority="1730" stopIfTrue="1" operator="equal">
      <formula>"NO ACEPTABLE"</formula>
    </cfRule>
  </conditionalFormatting>
  <conditionalFormatting sqref="R5">
    <cfRule type="colorScale" priority="17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57" priority="1726" stopIfTrue="1" operator="equal">
      <formula>"ACEPTABLE"</formula>
    </cfRule>
    <cfRule type="cellIs" dxfId="2056" priority="1727" stopIfTrue="1" operator="equal">
      <formula>"NO ACEPTABLE"</formula>
    </cfRule>
  </conditionalFormatting>
  <conditionalFormatting sqref="S5">
    <cfRule type="colorScale" priority="172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55" priority="1723" stopIfTrue="1" operator="equal">
      <formula>"ACEPTABLE"</formula>
    </cfRule>
    <cfRule type="cellIs" dxfId="2054" priority="1724" stopIfTrue="1" operator="equal">
      <formula>"NO ACEPTABLE"</formula>
    </cfRule>
  </conditionalFormatting>
  <conditionalFormatting sqref="O7">
    <cfRule type="colorScale" priority="17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53" priority="1720" stopIfTrue="1" operator="equal">
      <formula>"ACEPTABLE"</formula>
    </cfRule>
    <cfRule type="cellIs" dxfId="2052" priority="1721" stopIfTrue="1" operator="equal">
      <formula>"NO ACEPTABLE"</formula>
    </cfRule>
  </conditionalFormatting>
  <conditionalFormatting sqref="R7">
    <cfRule type="colorScale" priority="17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51" priority="1717" stopIfTrue="1" operator="equal">
      <formula>"ACEPTABLE"</formula>
    </cfRule>
    <cfRule type="cellIs" dxfId="2050" priority="1718" stopIfTrue="1" operator="equal">
      <formula>"NO ACEPTABLE"</formula>
    </cfRule>
  </conditionalFormatting>
  <conditionalFormatting sqref="S7">
    <cfRule type="colorScale" priority="17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49" priority="1714" stopIfTrue="1" operator="equal">
      <formula>"ACEPTABLE"</formula>
    </cfRule>
    <cfRule type="cellIs" dxfId="2048" priority="1715" stopIfTrue="1" operator="equal">
      <formula>"NO ACEPTABLE"</formula>
    </cfRule>
  </conditionalFormatting>
  <conditionalFormatting sqref="O9">
    <cfRule type="colorScale" priority="17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47" priority="1711" stopIfTrue="1" operator="equal">
      <formula>"ACEPTABLE"</formula>
    </cfRule>
    <cfRule type="cellIs" dxfId="2046" priority="1712" stopIfTrue="1" operator="equal">
      <formula>"NO ACEPTABLE"</formula>
    </cfRule>
  </conditionalFormatting>
  <conditionalFormatting sqref="R9">
    <cfRule type="colorScale" priority="17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45" priority="1708" stopIfTrue="1" operator="equal">
      <formula>"ACEPTABLE"</formula>
    </cfRule>
    <cfRule type="cellIs" dxfId="2044" priority="1709" stopIfTrue="1" operator="equal">
      <formula>"NO ACEPTABLE"</formula>
    </cfRule>
  </conditionalFormatting>
  <conditionalFormatting sqref="S9">
    <cfRule type="colorScale" priority="17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43" priority="1705" stopIfTrue="1" operator="equal">
      <formula>"ACEPTABLE"</formula>
    </cfRule>
    <cfRule type="cellIs" dxfId="2042" priority="1706" stopIfTrue="1" operator="equal">
      <formula>"NO ACEPTABLE"</formula>
    </cfRule>
  </conditionalFormatting>
  <conditionalFormatting sqref="O8:O9">
    <cfRule type="colorScale" priority="17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41" priority="1702" stopIfTrue="1" operator="equal">
      <formula>"ACEPTABLE"</formula>
    </cfRule>
    <cfRule type="cellIs" dxfId="2040" priority="1703" stopIfTrue="1" operator="equal">
      <formula>"NO ACEPTABLE"</formula>
    </cfRule>
  </conditionalFormatting>
  <conditionalFormatting sqref="R8:R9">
    <cfRule type="colorScale" priority="16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39" priority="1699" stopIfTrue="1" operator="equal">
      <formula>"ACEPTABLE"</formula>
    </cfRule>
    <cfRule type="cellIs" dxfId="2038" priority="1700" stopIfTrue="1" operator="equal">
      <formula>"NO ACEPTABLE"</formula>
    </cfRule>
  </conditionalFormatting>
  <conditionalFormatting sqref="S8:S9">
    <cfRule type="colorScale" priority="16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37" priority="1696" stopIfTrue="1" operator="equal">
      <formula>"ACEPTABLE"</formula>
    </cfRule>
    <cfRule type="cellIs" dxfId="2036" priority="1697" stopIfTrue="1" operator="equal">
      <formula>"NO ACEPTABLE"</formula>
    </cfRule>
  </conditionalFormatting>
  <conditionalFormatting sqref="O10 R10:S10">
    <cfRule type="cellIs" dxfId="2035" priority="1694" stopIfTrue="1" operator="equal">
      <formula>"N0 Aceptable con control especifico"</formula>
    </cfRule>
  </conditionalFormatting>
  <conditionalFormatting sqref="O10">
    <cfRule type="cellIs" dxfId="2034" priority="1693" stopIfTrue="1" operator="equal">
      <formula>"o"</formula>
    </cfRule>
  </conditionalFormatting>
  <conditionalFormatting sqref="Q10:R10">
    <cfRule type="cellIs" dxfId="2033" priority="1692" stopIfTrue="1" operator="equal">
      <formula>"O"</formula>
    </cfRule>
  </conditionalFormatting>
  <conditionalFormatting sqref="O10">
    <cfRule type="colorScale" priority="16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32" priority="1690" stopIfTrue="1" operator="equal">
      <formula>"ACEPTABLE"</formula>
    </cfRule>
    <cfRule type="cellIs" dxfId="2031" priority="1691" stopIfTrue="1" operator="equal">
      <formula>"NO ACEPTABLE"</formula>
    </cfRule>
  </conditionalFormatting>
  <conditionalFormatting sqref="R10">
    <cfRule type="colorScale" priority="168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30" priority="1687" stopIfTrue="1" operator="equal">
      <formula>"ACEPTABLE"</formula>
    </cfRule>
    <cfRule type="cellIs" dxfId="2029" priority="1688" stopIfTrue="1" operator="equal">
      <formula>"NO ACEPTABLE"</formula>
    </cfRule>
  </conditionalFormatting>
  <conditionalFormatting sqref="S10">
    <cfRule type="colorScale" priority="16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28" priority="1684" stopIfTrue="1" operator="equal">
      <formula>"ACEPTABLE"</formula>
    </cfRule>
    <cfRule type="cellIs" dxfId="2027" priority="1685" stopIfTrue="1" operator="equal">
      <formula>"NO ACEPTABLE"</formula>
    </cfRule>
  </conditionalFormatting>
  <conditionalFormatting sqref="O13 R13:S13">
    <cfRule type="cellIs" dxfId="2026" priority="1682" stopIfTrue="1" operator="equal">
      <formula>"N0 Aceptable con control especifico"</formula>
    </cfRule>
  </conditionalFormatting>
  <conditionalFormatting sqref="O13">
    <cfRule type="cellIs" dxfId="2025" priority="1681" stopIfTrue="1" operator="equal">
      <formula>"o"</formula>
    </cfRule>
  </conditionalFormatting>
  <conditionalFormatting sqref="Q13:R13">
    <cfRule type="cellIs" dxfId="2024" priority="1680" stopIfTrue="1" operator="equal">
      <formula>"O"</formula>
    </cfRule>
  </conditionalFormatting>
  <conditionalFormatting sqref="O13">
    <cfRule type="colorScale" priority="16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23" priority="1678" stopIfTrue="1" operator="equal">
      <formula>"ACEPTABLE"</formula>
    </cfRule>
    <cfRule type="cellIs" dxfId="2022" priority="1679" stopIfTrue="1" operator="equal">
      <formula>"NO ACEPTABLE"</formula>
    </cfRule>
  </conditionalFormatting>
  <conditionalFormatting sqref="R13">
    <cfRule type="colorScale" priority="16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21" priority="1675" stopIfTrue="1" operator="equal">
      <formula>"ACEPTABLE"</formula>
    </cfRule>
    <cfRule type="cellIs" dxfId="2020" priority="1676" stopIfTrue="1" operator="equal">
      <formula>"NO ACEPTABLE"</formula>
    </cfRule>
  </conditionalFormatting>
  <conditionalFormatting sqref="S13">
    <cfRule type="colorScale" priority="167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19" priority="1672" stopIfTrue="1" operator="equal">
      <formula>"ACEPTABLE"</formula>
    </cfRule>
    <cfRule type="cellIs" dxfId="2018" priority="1673" stopIfTrue="1" operator="equal">
      <formula>"NO ACEPTABLE"</formula>
    </cfRule>
  </conditionalFormatting>
  <conditionalFormatting sqref="R11:S12 O11:O12">
    <cfRule type="cellIs" dxfId="2017" priority="1670" stopIfTrue="1" operator="equal">
      <formula>"N0 Aceptable con control especifico"</formula>
    </cfRule>
  </conditionalFormatting>
  <conditionalFormatting sqref="O11:O12">
    <cfRule type="cellIs" dxfId="2016" priority="1669" stopIfTrue="1" operator="equal">
      <formula>"o"</formula>
    </cfRule>
  </conditionalFormatting>
  <conditionalFormatting sqref="Q11:R12">
    <cfRule type="cellIs" dxfId="2015" priority="1668" stopIfTrue="1" operator="equal">
      <formula>"O"</formula>
    </cfRule>
  </conditionalFormatting>
  <conditionalFormatting sqref="O11:O12">
    <cfRule type="colorScale" priority="16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14" priority="1666" stopIfTrue="1" operator="equal">
      <formula>"ACEPTABLE"</formula>
    </cfRule>
    <cfRule type="cellIs" dxfId="2013" priority="1667" stopIfTrue="1" operator="equal">
      <formula>"NO ACEPTABLE"</formula>
    </cfRule>
  </conditionalFormatting>
  <conditionalFormatting sqref="R11:R12">
    <cfRule type="colorScale" priority="16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12" priority="1663" stopIfTrue="1" operator="equal">
      <formula>"ACEPTABLE"</formula>
    </cfRule>
    <cfRule type="cellIs" dxfId="2011" priority="1664" stopIfTrue="1" operator="equal">
      <formula>"NO ACEPTABLE"</formula>
    </cfRule>
  </conditionalFormatting>
  <conditionalFormatting sqref="S11:S12">
    <cfRule type="colorScale" priority="16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10" priority="1660" stopIfTrue="1" operator="equal">
      <formula>"ACEPTABLE"</formula>
    </cfRule>
    <cfRule type="cellIs" dxfId="2009" priority="1661" stopIfTrue="1" operator="equal">
      <formula>"NO ACEPTABLE"</formula>
    </cfRule>
  </conditionalFormatting>
  <conditionalFormatting sqref="O11:O12">
    <cfRule type="colorScale" priority="16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08" priority="1657" stopIfTrue="1" operator="equal">
      <formula>"ACEPTABLE"</formula>
    </cfRule>
    <cfRule type="cellIs" dxfId="2007" priority="1658" stopIfTrue="1" operator="equal">
      <formula>"NO ACEPTABLE"</formula>
    </cfRule>
  </conditionalFormatting>
  <conditionalFormatting sqref="R11:R12">
    <cfRule type="colorScale" priority="16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06" priority="1654" stopIfTrue="1" operator="equal">
      <formula>"ACEPTABLE"</formula>
    </cfRule>
    <cfRule type="cellIs" dxfId="2005" priority="1655" stopIfTrue="1" operator="equal">
      <formula>"NO ACEPTABLE"</formula>
    </cfRule>
  </conditionalFormatting>
  <conditionalFormatting sqref="S11:S12">
    <cfRule type="colorScale" priority="16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04" priority="1651" stopIfTrue="1" operator="equal">
      <formula>"ACEPTABLE"</formula>
    </cfRule>
    <cfRule type="cellIs" dxfId="2003" priority="1652" stopIfTrue="1" operator="equal">
      <formula>"NO ACEPTABLE"</formula>
    </cfRule>
  </conditionalFormatting>
  <conditionalFormatting sqref="O12">
    <cfRule type="colorScale" priority="16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02" priority="1648" stopIfTrue="1" operator="equal">
      <formula>"ACEPTABLE"</formula>
    </cfRule>
    <cfRule type="cellIs" dxfId="2001" priority="1649" stopIfTrue="1" operator="equal">
      <formula>"NO ACEPTABLE"</formula>
    </cfRule>
  </conditionalFormatting>
  <conditionalFormatting sqref="R12">
    <cfRule type="colorScale" priority="16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00" priority="1645" stopIfTrue="1" operator="equal">
      <formula>"ACEPTABLE"</formula>
    </cfRule>
    <cfRule type="cellIs" dxfId="1999" priority="1646" stopIfTrue="1" operator="equal">
      <formula>"NO ACEPTABLE"</formula>
    </cfRule>
  </conditionalFormatting>
  <conditionalFormatting sqref="S12">
    <cfRule type="colorScale" priority="16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98" priority="1642" stopIfTrue="1" operator="equal">
      <formula>"ACEPTABLE"</formula>
    </cfRule>
    <cfRule type="cellIs" dxfId="1997" priority="1643" stopIfTrue="1" operator="equal">
      <formula>"NO ACEPTABLE"</formula>
    </cfRule>
  </conditionalFormatting>
  <conditionalFormatting sqref="R16:S19 O16:O19 O21 R21:S21">
    <cfRule type="cellIs" dxfId="1996" priority="1640" stopIfTrue="1" operator="equal">
      <formula>"N0 Aceptable con control especifico"</formula>
    </cfRule>
  </conditionalFormatting>
  <conditionalFormatting sqref="O16:O19 O21">
    <cfRule type="cellIs" dxfId="1995" priority="1639" stopIfTrue="1" operator="equal">
      <formula>"o"</formula>
    </cfRule>
  </conditionalFormatting>
  <conditionalFormatting sqref="Q16:R19 Q21:R21">
    <cfRule type="cellIs" dxfId="1994" priority="1638" stopIfTrue="1" operator="equal">
      <formula>"O"</formula>
    </cfRule>
  </conditionalFormatting>
  <conditionalFormatting sqref="O17:O18">
    <cfRule type="colorScale" priority="16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93" priority="1636" stopIfTrue="1" operator="equal">
      <formula>"ACEPTABLE"</formula>
    </cfRule>
    <cfRule type="cellIs" dxfId="1992" priority="1637" stopIfTrue="1" operator="equal">
      <formula>"NO ACEPTABLE"</formula>
    </cfRule>
  </conditionalFormatting>
  <conditionalFormatting sqref="R17:R18">
    <cfRule type="colorScale" priority="16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91" priority="1633" stopIfTrue="1" operator="equal">
      <formula>"ACEPTABLE"</formula>
    </cfRule>
    <cfRule type="cellIs" dxfId="1990" priority="1634" stopIfTrue="1" operator="equal">
      <formula>"NO ACEPTABLE"</formula>
    </cfRule>
  </conditionalFormatting>
  <conditionalFormatting sqref="S17:S18">
    <cfRule type="colorScale" priority="16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89" priority="1630" stopIfTrue="1" operator="equal">
      <formula>"ACEPTABLE"</formula>
    </cfRule>
    <cfRule type="cellIs" dxfId="1988" priority="1631" stopIfTrue="1" operator="equal">
      <formula>"NO ACEPTABLE"</formula>
    </cfRule>
  </conditionalFormatting>
  <conditionalFormatting sqref="O16">
    <cfRule type="colorScale" priority="16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87" priority="1627" stopIfTrue="1" operator="equal">
      <formula>"ACEPTABLE"</formula>
    </cfRule>
    <cfRule type="cellIs" dxfId="1986" priority="1628" stopIfTrue="1" operator="equal">
      <formula>"NO ACEPTABLE"</formula>
    </cfRule>
  </conditionalFormatting>
  <conditionalFormatting sqref="R16">
    <cfRule type="colorScale" priority="162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85" priority="1624" stopIfTrue="1" operator="equal">
      <formula>"ACEPTABLE"</formula>
    </cfRule>
    <cfRule type="cellIs" dxfId="1984" priority="1625" stopIfTrue="1" operator="equal">
      <formula>"NO ACEPTABLE"</formula>
    </cfRule>
  </conditionalFormatting>
  <conditionalFormatting sqref="S16">
    <cfRule type="colorScale" priority="16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83" priority="1621" stopIfTrue="1" operator="equal">
      <formula>"ACEPTABLE"</formula>
    </cfRule>
    <cfRule type="cellIs" dxfId="1982" priority="1622" stopIfTrue="1" operator="equal">
      <formula>"NO ACEPTABLE"</formula>
    </cfRule>
  </conditionalFormatting>
  <conditionalFormatting sqref="O18">
    <cfRule type="colorScale" priority="16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81" priority="1618" stopIfTrue="1" operator="equal">
      <formula>"ACEPTABLE"</formula>
    </cfRule>
    <cfRule type="cellIs" dxfId="1980" priority="1619" stopIfTrue="1" operator="equal">
      <formula>"NO ACEPTABLE"</formula>
    </cfRule>
  </conditionalFormatting>
  <conditionalFormatting sqref="R18">
    <cfRule type="colorScale" priority="16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79" priority="1615" stopIfTrue="1" operator="equal">
      <formula>"ACEPTABLE"</formula>
    </cfRule>
    <cfRule type="cellIs" dxfId="1978" priority="1616" stopIfTrue="1" operator="equal">
      <formula>"NO ACEPTABLE"</formula>
    </cfRule>
  </conditionalFormatting>
  <conditionalFormatting sqref="S18">
    <cfRule type="colorScale" priority="16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77" priority="1612" stopIfTrue="1" operator="equal">
      <formula>"ACEPTABLE"</formula>
    </cfRule>
    <cfRule type="cellIs" dxfId="1976" priority="1613" stopIfTrue="1" operator="equal">
      <formula>"NO ACEPTABLE"</formula>
    </cfRule>
  </conditionalFormatting>
  <conditionalFormatting sqref="O21">
    <cfRule type="colorScale" priority="160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75" priority="1609" stopIfTrue="1" operator="equal">
      <formula>"ACEPTABLE"</formula>
    </cfRule>
    <cfRule type="cellIs" dxfId="1974" priority="1610" stopIfTrue="1" operator="equal">
      <formula>"NO ACEPTABLE"</formula>
    </cfRule>
  </conditionalFormatting>
  <conditionalFormatting sqref="R21">
    <cfRule type="colorScale" priority="16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73" priority="1606" stopIfTrue="1" operator="equal">
      <formula>"ACEPTABLE"</formula>
    </cfRule>
    <cfRule type="cellIs" dxfId="1972" priority="1607" stopIfTrue="1" operator="equal">
      <formula>"NO ACEPTABLE"</formula>
    </cfRule>
  </conditionalFormatting>
  <conditionalFormatting sqref="S21">
    <cfRule type="colorScale" priority="160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71" priority="1603" stopIfTrue="1" operator="equal">
      <formula>"ACEPTABLE"</formula>
    </cfRule>
    <cfRule type="cellIs" dxfId="1970" priority="1604" stopIfTrue="1" operator="equal">
      <formula>"NO ACEPTABLE"</formula>
    </cfRule>
  </conditionalFormatting>
  <conditionalFormatting sqref="O19 O21">
    <cfRule type="colorScale" priority="15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69" priority="1600" stopIfTrue="1" operator="equal">
      <formula>"ACEPTABLE"</formula>
    </cfRule>
    <cfRule type="cellIs" dxfId="1968" priority="1601" stopIfTrue="1" operator="equal">
      <formula>"NO ACEPTABLE"</formula>
    </cfRule>
  </conditionalFormatting>
  <conditionalFormatting sqref="R19 R21">
    <cfRule type="colorScale" priority="159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67" priority="1597" stopIfTrue="1" operator="equal">
      <formula>"ACEPTABLE"</formula>
    </cfRule>
    <cfRule type="cellIs" dxfId="1966" priority="1598" stopIfTrue="1" operator="equal">
      <formula>"NO ACEPTABLE"</formula>
    </cfRule>
  </conditionalFormatting>
  <conditionalFormatting sqref="S19 S21">
    <cfRule type="colorScale" priority="159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65" priority="1594" stopIfTrue="1" operator="equal">
      <formula>"ACEPTABLE"</formula>
    </cfRule>
    <cfRule type="cellIs" dxfId="1964" priority="1595" stopIfTrue="1" operator="equal">
      <formula>"NO ACEPTABLE"</formula>
    </cfRule>
  </conditionalFormatting>
  <conditionalFormatting sqref="O22 R22:S22">
    <cfRule type="cellIs" dxfId="1963" priority="1592" stopIfTrue="1" operator="equal">
      <formula>"N0 Aceptable con control especifico"</formula>
    </cfRule>
  </conditionalFormatting>
  <conditionalFormatting sqref="O22">
    <cfRule type="cellIs" dxfId="1962" priority="1591" stopIfTrue="1" operator="equal">
      <formula>"o"</formula>
    </cfRule>
  </conditionalFormatting>
  <conditionalFormatting sqref="Q22:R22">
    <cfRule type="cellIs" dxfId="1961" priority="1590" stopIfTrue="1" operator="equal">
      <formula>"O"</formula>
    </cfRule>
  </conditionalFormatting>
  <conditionalFormatting sqref="O22">
    <cfRule type="colorScale" priority="15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60" priority="1588" stopIfTrue="1" operator="equal">
      <formula>"ACEPTABLE"</formula>
    </cfRule>
    <cfRule type="cellIs" dxfId="1959" priority="1589" stopIfTrue="1" operator="equal">
      <formula>"NO ACEPTABLE"</formula>
    </cfRule>
  </conditionalFormatting>
  <conditionalFormatting sqref="R22">
    <cfRule type="colorScale" priority="15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58" priority="1585" stopIfTrue="1" operator="equal">
      <formula>"ACEPTABLE"</formula>
    </cfRule>
    <cfRule type="cellIs" dxfId="1957" priority="1586" stopIfTrue="1" operator="equal">
      <formula>"NO ACEPTABLE"</formula>
    </cfRule>
  </conditionalFormatting>
  <conditionalFormatting sqref="S22">
    <cfRule type="colorScale" priority="15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56" priority="1582" stopIfTrue="1" operator="equal">
      <formula>"ACEPTABLE"</formula>
    </cfRule>
    <cfRule type="cellIs" dxfId="1955" priority="1583" stopIfTrue="1" operator="equal">
      <formula>"NO ACEPTABLE"</formula>
    </cfRule>
  </conditionalFormatting>
  <conditionalFormatting sqref="O25 R25:S25">
    <cfRule type="cellIs" dxfId="1954" priority="1580" stopIfTrue="1" operator="equal">
      <formula>"N0 Aceptable con control especifico"</formula>
    </cfRule>
  </conditionalFormatting>
  <conditionalFormatting sqref="O25">
    <cfRule type="cellIs" dxfId="1953" priority="1579" stopIfTrue="1" operator="equal">
      <formula>"o"</formula>
    </cfRule>
  </conditionalFormatting>
  <conditionalFormatting sqref="Q25:R25">
    <cfRule type="cellIs" dxfId="1952" priority="1578" stopIfTrue="1" operator="equal">
      <formula>"O"</formula>
    </cfRule>
  </conditionalFormatting>
  <conditionalFormatting sqref="O25">
    <cfRule type="colorScale" priority="15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51" priority="1576" stopIfTrue="1" operator="equal">
      <formula>"ACEPTABLE"</formula>
    </cfRule>
    <cfRule type="cellIs" dxfId="1950" priority="1577" stopIfTrue="1" operator="equal">
      <formula>"NO ACEPTABLE"</formula>
    </cfRule>
  </conditionalFormatting>
  <conditionalFormatting sqref="R25">
    <cfRule type="colorScale" priority="15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49" priority="1573" stopIfTrue="1" operator="equal">
      <formula>"ACEPTABLE"</formula>
    </cfRule>
    <cfRule type="cellIs" dxfId="1948" priority="1574" stopIfTrue="1" operator="equal">
      <formula>"NO ACEPTABLE"</formula>
    </cfRule>
  </conditionalFormatting>
  <conditionalFormatting sqref="S25">
    <cfRule type="colorScale" priority="15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47" priority="1570" stopIfTrue="1" operator="equal">
      <formula>"ACEPTABLE"</formula>
    </cfRule>
    <cfRule type="cellIs" dxfId="1946" priority="1571" stopIfTrue="1" operator="equal">
      <formula>"NO ACEPTABLE"</formula>
    </cfRule>
  </conditionalFormatting>
  <conditionalFormatting sqref="R23:S24 O23:O24">
    <cfRule type="cellIs" dxfId="1945" priority="1568" stopIfTrue="1" operator="equal">
      <formula>"N0 Aceptable con control especifico"</formula>
    </cfRule>
  </conditionalFormatting>
  <conditionalFormatting sqref="O23:O24">
    <cfRule type="cellIs" dxfId="1944" priority="1567" stopIfTrue="1" operator="equal">
      <formula>"o"</formula>
    </cfRule>
  </conditionalFormatting>
  <conditionalFormatting sqref="Q23:R24">
    <cfRule type="cellIs" dxfId="1943" priority="1566" stopIfTrue="1" operator="equal">
      <formula>"O"</formula>
    </cfRule>
  </conditionalFormatting>
  <conditionalFormatting sqref="O23:O24">
    <cfRule type="colorScale" priority="15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42" priority="1564" stopIfTrue="1" operator="equal">
      <formula>"ACEPTABLE"</formula>
    </cfRule>
    <cfRule type="cellIs" dxfId="1941" priority="1565" stopIfTrue="1" operator="equal">
      <formula>"NO ACEPTABLE"</formula>
    </cfRule>
  </conditionalFormatting>
  <conditionalFormatting sqref="R23:R24">
    <cfRule type="colorScale" priority="15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40" priority="1561" stopIfTrue="1" operator="equal">
      <formula>"ACEPTABLE"</formula>
    </cfRule>
    <cfRule type="cellIs" dxfId="1939" priority="1562" stopIfTrue="1" operator="equal">
      <formula>"NO ACEPTABLE"</formula>
    </cfRule>
  </conditionalFormatting>
  <conditionalFormatting sqref="S23:S24">
    <cfRule type="colorScale" priority="15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38" priority="1558" stopIfTrue="1" operator="equal">
      <formula>"ACEPTABLE"</formula>
    </cfRule>
    <cfRule type="cellIs" dxfId="1937" priority="1559" stopIfTrue="1" operator="equal">
      <formula>"NO ACEPTABLE"</formula>
    </cfRule>
  </conditionalFormatting>
  <conditionalFormatting sqref="O23:O24">
    <cfRule type="colorScale" priority="15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36" priority="1555" stopIfTrue="1" operator="equal">
      <formula>"ACEPTABLE"</formula>
    </cfRule>
    <cfRule type="cellIs" dxfId="1935" priority="1556" stopIfTrue="1" operator="equal">
      <formula>"NO ACEPTABLE"</formula>
    </cfRule>
  </conditionalFormatting>
  <conditionalFormatting sqref="R23:R24">
    <cfRule type="colorScale" priority="15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34" priority="1552" stopIfTrue="1" operator="equal">
      <formula>"ACEPTABLE"</formula>
    </cfRule>
    <cfRule type="cellIs" dxfId="1933" priority="1553" stopIfTrue="1" operator="equal">
      <formula>"NO ACEPTABLE"</formula>
    </cfRule>
  </conditionalFormatting>
  <conditionalFormatting sqref="S23:S24">
    <cfRule type="colorScale" priority="154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32" priority="1549" stopIfTrue="1" operator="equal">
      <formula>"ACEPTABLE"</formula>
    </cfRule>
    <cfRule type="cellIs" dxfId="1931" priority="1550" stopIfTrue="1" operator="equal">
      <formula>"NO ACEPTABLE"</formula>
    </cfRule>
  </conditionalFormatting>
  <conditionalFormatting sqref="O24">
    <cfRule type="colorScale" priority="15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30" priority="1546" stopIfTrue="1" operator="equal">
      <formula>"ACEPTABLE"</formula>
    </cfRule>
    <cfRule type="cellIs" dxfId="1929" priority="1547" stopIfTrue="1" operator="equal">
      <formula>"NO ACEPTABLE"</formula>
    </cfRule>
  </conditionalFormatting>
  <conditionalFormatting sqref="R24">
    <cfRule type="colorScale" priority="154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28" priority="1543" stopIfTrue="1" operator="equal">
      <formula>"ACEPTABLE"</formula>
    </cfRule>
    <cfRule type="cellIs" dxfId="1927" priority="1544" stopIfTrue="1" operator="equal">
      <formula>"NO ACEPTABLE"</formula>
    </cfRule>
  </conditionalFormatting>
  <conditionalFormatting sqref="S24">
    <cfRule type="colorScale" priority="15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26" priority="1540" stopIfTrue="1" operator="equal">
      <formula>"ACEPTABLE"</formula>
    </cfRule>
    <cfRule type="cellIs" dxfId="1925" priority="1541" stopIfTrue="1" operator="equal">
      <formula>"NO ACEPTABLE"</formula>
    </cfRule>
  </conditionalFormatting>
  <conditionalFormatting sqref="O26 R26:S26">
    <cfRule type="cellIs" dxfId="1924" priority="1538" stopIfTrue="1" operator="equal">
      <formula>"N0 Aceptable con control especifico"</formula>
    </cfRule>
  </conditionalFormatting>
  <conditionalFormatting sqref="O26">
    <cfRule type="cellIs" dxfId="1923" priority="1537" stopIfTrue="1" operator="equal">
      <formula>"o"</formula>
    </cfRule>
  </conditionalFormatting>
  <conditionalFormatting sqref="Q26:R26">
    <cfRule type="cellIs" dxfId="1922" priority="1536" stopIfTrue="1" operator="equal">
      <formula>"O"</formula>
    </cfRule>
  </conditionalFormatting>
  <conditionalFormatting sqref="O26">
    <cfRule type="colorScale" priority="15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21" priority="1534" stopIfTrue="1" operator="equal">
      <formula>"ACEPTABLE"</formula>
    </cfRule>
    <cfRule type="cellIs" dxfId="1920" priority="1535" stopIfTrue="1" operator="equal">
      <formula>"NO ACEPTABLE"</formula>
    </cfRule>
  </conditionalFormatting>
  <conditionalFormatting sqref="R26">
    <cfRule type="colorScale" priority="15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19" priority="1531" stopIfTrue="1" operator="equal">
      <formula>"ACEPTABLE"</formula>
    </cfRule>
    <cfRule type="cellIs" dxfId="1918" priority="1532" stopIfTrue="1" operator="equal">
      <formula>"NO ACEPTABLE"</formula>
    </cfRule>
  </conditionalFormatting>
  <conditionalFormatting sqref="S26">
    <cfRule type="colorScale" priority="15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17" priority="1528" stopIfTrue="1" operator="equal">
      <formula>"ACEPTABLE"</formula>
    </cfRule>
    <cfRule type="cellIs" dxfId="1916" priority="1529" stopIfTrue="1" operator="equal">
      <formula>"NO ACEPTABLE"</formula>
    </cfRule>
  </conditionalFormatting>
  <conditionalFormatting sqref="R27:S31 O27:O31">
    <cfRule type="cellIs" dxfId="1915" priority="1526" stopIfTrue="1" operator="equal">
      <formula>"N0 Aceptable con control especifico"</formula>
    </cfRule>
  </conditionalFormatting>
  <conditionalFormatting sqref="O27:O31">
    <cfRule type="cellIs" dxfId="1914" priority="1525" stopIfTrue="1" operator="equal">
      <formula>"o"</formula>
    </cfRule>
  </conditionalFormatting>
  <conditionalFormatting sqref="Q27:R31">
    <cfRule type="cellIs" dxfId="1913" priority="1524" stopIfTrue="1" operator="equal">
      <formula>"O"</formula>
    </cfRule>
  </conditionalFormatting>
  <conditionalFormatting sqref="O28:O29">
    <cfRule type="colorScale" priority="15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12" priority="1522" stopIfTrue="1" operator="equal">
      <formula>"ACEPTABLE"</formula>
    </cfRule>
    <cfRule type="cellIs" dxfId="1911" priority="1523" stopIfTrue="1" operator="equal">
      <formula>"NO ACEPTABLE"</formula>
    </cfRule>
  </conditionalFormatting>
  <conditionalFormatting sqref="R28:R29">
    <cfRule type="colorScale" priority="15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10" priority="1519" stopIfTrue="1" operator="equal">
      <formula>"ACEPTABLE"</formula>
    </cfRule>
    <cfRule type="cellIs" dxfId="1909" priority="1520" stopIfTrue="1" operator="equal">
      <formula>"NO ACEPTABLE"</formula>
    </cfRule>
  </conditionalFormatting>
  <conditionalFormatting sqref="S28:S29">
    <cfRule type="colorScale" priority="15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08" priority="1516" stopIfTrue="1" operator="equal">
      <formula>"ACEPTABLE"</formula>
    </cfRule>
    <cfRule type="cellIs" dxfId="1907" priority="1517" stopIfTrue="1" operator="equal">
      <formula>"NO ACEPTABLE"</formula>
    </cfRule>
  </conditionalFormatting>
  <conditionalFormatting sqref="O27">
    <cfRule type="colorScale" priority="15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06" priority="1513" stopIfTrue="1" operator="equal">
      <formula>"ACEPTABLE"</formula>
    </cfRule>
    <cfRule type="cellIs" dxfId="1905" priority="1514" stopIfTrue="1" operator="equal">
      <formula>"NO ACEPTABLE"</formula>
    </cfRule>
  </conditionalFormatting>
  <conditionalFormatting sqref="R27">
    <cfRule type="colorScale" priority="15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04" priority="1510" stopIfTrue="1" operator="equal">
      <formula>"ACEPTABLE"</formula>
    </cfRule>
    <cfRule type="cellIs" dxfId="1903" priority="1511" stopIfTrue="1" operator="equal">
      <formula>"NO ACEPTABLE"</formula>
    </cfRule>
  </conditionalFormatting>
  <conditionalFormatting sqref="S27">
    <cfRule type="colorScale" priority="150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02" priority="1507" stopIfTrue="1" operator="equal">
      <formula>"ACEPTABLE"</formula>
    </cfRule>
    <cfRule type="cellIs" dxfId="1901" priority="1508" stopIfTrue="1" operator="equal">
      <formula>"NO ACEPTABLE"</formula>
    </cfRule>
  </conditionalFormatting>
  <conditionalFormatting sqref="O29">
    <cfRule type="colorScale" priority="150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00" priority="1504" stopIfTrue="1" operator="equal">
      <formula>"ACEPTABLE"</formula>
    </cfRule>
    <cfRule type="cellIs" dxfId="1899" priority="1505" stopIfTrue="1" operator="equal">
      <formula>"NO ACEPTABLE"</formula>
    </cfRule>
  </conditionalFormatting>
  <conditionalFormatting sqref="R29">
    <cfRule type="colorScale" priority="15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98" priority="1501" stopIfTrue="1" operator="equal">
      <formula>"ACEPTABLE"</formula>
    </cfRule>
    <cfRule type="cellIs" dxfId="1897" priority="1502" stopIfTrue="1" operator="equal">
      <formula>"NO ACEPTABLE"</formula>
    </cfRule>
  </conditionalFormatting>
  <conditionalFormatting sqref="S29">
    <cfRule type="colorScale" priority="14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96" priority="1498" stopIfTrue="1" operator="equal">
      <formula>"ACEPTABLE"</formula>
    </cfRule>
    <cfRule type="cellIs" dxfId="1895" priority="1499" stopIfTrue="1" operator="equal">
      <formula>"NO ACEPTABLE"</formula>
    </cfRule>
  </conditionalFormatting>
  <conditionalFormatting sqref="O31">
    <cfRule type="colorScale" priority="14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94" priority="1495" stopIfTrue="1" operator="equal">
      <formula>"ACEPTABLE"</formula>
    </cfRule>
    <cfRule type="cellIs" dxfId="1893" priority="1496" stopIfTrue="1" operator="equal">
      <formula>"NO ACEPTABLE"</formula>
    </cfRule>
  </conditionalFormatting>
  <conditionalFormatting sqref="R31">
    <cfRule type="colorScale" priority="14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92" priority="1492" stopIfTrue="1" operator="equal">
      <formula>"ACEPTABLE"</formula>
    </cfRule>
    <cfRule type="cellIs" dxfId="1891" priority="1493" stopIfTrue="1" operator="equal">
      <formula>"NO ACEPTABLE"</formula>
    </cfRule>
  </conditionalFormatting>
  <conditionalFormatting sqref="S31">
    <cfRule type="colorScale" priority="14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90" priority="1489" stopIfTrue="1" operator="equal">
      <formula>"ACEPTABLE"</formula>
    </cfRule>
    <cfRule type="cellIs" dxfId="1889" priority="1490" stopIfTrue="1" operator="equal">
      <formula>"NO ACEPTABLE"</formula>
    </cfRule>
  </conditionalFormatting>
  <conditionalFormatting sqref="O30:O31">
    <cfRule type="colorScale" priority="14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88" priority="1486" stopIfTrue="1" operator="equal">
      <formula>"ACEPTABLE"</formula>
    </cfRule>
    <cfRule type="cellIs" dxfId="1887" priority="1487" stopIfTrue="1" operator="equal">
      <formula>"NO ACEPTABLE"</formula>
    </cfRule>
  </conditionalFormatting>
  <conditionalFormatting sqref="R30:R31">
    <cfRule type="colorScale" priority="14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86" priority="1483" stopIfTrue="1" operator="equal">
      <formula>"ACEPTABLE"</formula>
    </cfRule>
    <cfRule type="cellIs" dxfId="1885" priority="1484" stopIfTrue="1" operator="equal">
      <formula>"NO ACEPTABLE"</formula>
    </cfRule>
  </conditionalFormatting>
  <conditionalFormatting sqref="S30:S31">
    <cfRule type="colorScale" priority="14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84" priority="1480" stopIfTrue="1" operator="equal">
      <formula>"ACEPTABLE"</formula>
    </cfRule>
    <cfRule type="cellIs" dxfId="1883" priority="1481" stopIfTrue="1" operator="equal">
      <formula>"NO ACEPTABLE"</formula>
    </cfRule>
  </conditionalFormatting>
  <conditionalFormatting sqref="O32 R32:S32">
    <cfRule type="cellIs" dxfId="1882" priority="1478" stopIfTrue="1" operator="equal">
      <formula>"N0 Aceptable con control especifico"</formula>
    </cfRule>
  </conditionalFormatting>
  <conditionalFormatting sqref="O32">
    <cfRule type="cellIs" dxfId="1881" priority="1477" stopIfTrue="1" operator="equal">
      <formula>"o"</formula>
    </cfRule>
  </conditionalFormatting>
  <conditionalFormatting sqref="Q32:R32">
    <cfRule type="cellIs" dxfId="1880" priority="1476" stopIfTrue="1" operator="equal">
      <formula>"O"</formula>
    </cfRule>
  </conditionalFormatting>
  <conditionalFormatting sqref="O32">
    <cfRule type="colorScale" priority="147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79" priority="1474" stopIfTrue="1" operator="equal">
      <formula>"ACEPTABLE"</formula>
    </cfRule>
    <cfRule type="cellIs" dxfId="1878" priority="1475" stopIfTrue="1" operator="equal">
      <formula>"NO ACEPTABLE"</formula>
    </cfRule>
  </conditionalFormatting>
  <conditionalFormatting sqref="R32">
    <cfRule type="colorScale" priority="14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77" priority="1471" stopIfTrue="1" operator="equal">
      <formula>"ACEPTABLE"</formula>
    </cfRule>
    <cfRule type="cellIs" dxfId="1876" priority="1472" stopIfTrue="1" operator="equal">
      <formula>"NO ACEPTABLE"</formula>
    </cfRule>
  </conditionalFormatting>
  <conditionalFormatting sqref="S32">
    <cfRule type="colorScale" priority="14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75" priority="1468" stopIfTrue="1" operator="equal">
      <formula>"ACEPTABLE"</formula>
    </cfRule>
    <cfRule type="cellIs" dxfId="1874" priority="1469" stopIfTrue="1" operator="equal">
      <formula>"NO ACEPTABLE"</formula>
    </cfRule>
  </conditionalFormatting>
  <conditionalFormatting sqref="O36 R36:S36">
    <cfRule type="cellIs" dxfId="1873" priority="1466" stopIfTrue="1" operator="equal">
      <formula>"N0 Aceptable con control especifico"</formula>
    </cfRule>
  </conditionalFormatting>
  <conditionalFormatting sqref="O36">
    <cfRule type="cellIs" dxfId="1872" priority="1465" stopIfTrue="1" operator="equal">
      <formula>"o"</formula>
    </cfRule>
  </conditionalFormatting>
  <conditionalFormatting sqref="Q36:R36">
    <cfRule type="cellIs" dxfId="1871" priority="1464" stopIfTrue="1" operator="equal">
      <formula>"O"</formula>
    </cfRule>
  </conditionalFormatting>
  <conditionalFormatting sqref="O36">
    <cfRule type="colorScale" priority="146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70" priority="1462" stopIfTrue="1" operator="equal">
      <formula>"ACEPTABLE"</formula>
    </cfRule>
    <cfRule type="cellIs" dxfId="1869" priority="1463" stopIfTrue="1" operator="equal">
      <formula>"NO ACEPTABLE"</formula>
    </cfRule>
  </conditionalFormatting>
  <conditionalFormatting sqref="R36">
    <cfRule type="colorScale" priority="14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68" priority="1459" stopIfTrue="1" operator="equal">
      <formula>"ACEPTABLE"</formula>
    </cfRule>
    <cfRule type="cellIs" dxfId="1867" priority="1460" stopIfTrue="1" operator="equal">
      <formula>"NO ACEPTABLE"</formula>
    </cfRule>
  </conditionalFormatting>
  <conditionalFormatting sqref="S36">
    <cfRule type="colorScale" priority="14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66" priority="1456" stopIfTrue="1" operator="equal">
      <formula>"ACEPTABLE"</formula>
    </cfRule>
    <cfRule type="cellIs" dxfId="1865" priority="1457" stopIfTrue="1" operator="equal">
      <formula>"NO ACEPTABLE"</formula>
    </cfRule>
  </conditionalFormatting>
  <conditionalFormatting sqref="R33:S33 O33 O35 R35:S35">
    <cfRule type="cellIs" dxfId="1864" priority="1454" stopIfTrue="1" operator="equal">
      <formula>"N0 Aceptable con control especifico"</formula>
    </cfRule>
  </conditionalFormatting>
  <conditionalFormatting sqref="O33 O35">
    <cfRule type="cellIs" dxfId="1863" priority="1453" stopIfTrue="1" operator="equal">
      <formula>"o"</formula>
    </cfRule>
  </conditionalFormatting>
  <conditionalFormatting sqref="Q33:R33 Q35:R35">
    <cfRule type="cellIs" dxfId="1862" priority="1452" stopIfTrue="1" operator="equal">
      <formula>"O"</formula>
    </cfRule>
  </conditionalFormatting>
  <conditionalFormatting sqref="O33 O35">
    <cfRule type="colorScale" priority="14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61" priority="1450" stopIfTrue="1" operator="equal">
      <formula>"ACEPTABLE"</formula>
    </cfRule>
    <cfRule type="cellIs" dxfId="1860" priority="1451" stopIfTrue="1" operator="equal">
      <formula>"NO ACEPTABLE"</formula>
    </cfRule>
  </conditionalFormatting>
  <conditionalFormatting sqref="R33 R35">
    <cfRule type="colorScale" priority="144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59" priority="1447" stopIfTrue="1" operator="equal">
      <formula>"ACEPTABLE"</formula>
    </cfRule>
    <cfRule type="cellIs" dxfId="1858" priority="1448" stopIfTrue="1" operator="equal">
      <formula>"NO ACEPTABLE"</formula>
    </cfRule>
  </conditionalFormatting>
  <conditionalFormatting sqref="S33 S35">
    <cfRule type="colorScale" priority="14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57" priority="1444" stopIfTrue="1" operator="equal">
      <formula>"ACEPTABLE"</formula>
    </cfRule>
    <cfRule type="cellIs" dxfId="1856" priority="1445" stopIfTrue="1" operator="equal">
      <formula>"NO ACEPTABLE"</formula>
    </cfRule>
  </conditionalFormatting>
  <conditionalFormatting sqref="O33">
    <cfRule type="colorScale" priority="14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55" priority="1441" stopIfTrue="1" operator="equal">
      <formula>"ACEPTABLE"</formula>
    </cfRule>
    <cfRule type="cellIs" dxfId="1854" priority="1442" stopIfTrue="1" operator="equal">
      <formula>"NO ACEPTABLE"</formula>
    </cfRule>
  </conditionalFormatting>
  <conditionalFormatting sqref="R33">
    <cfRule type="colorScale" priority="14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53" priority="1438" stopIfTrue="1" operator="equal">
      <formula>"ACEPTABLE"</formula>
    </cfRule>
    <cfRule type="cellIs" dxfId="1852" priority="1439" stopIfTrue="1" operator="equal">
      <formula>"NO ACEPTABLE"</formula>
    </cfRule>
  </conditionalFormatting>
  <conditionalFormatting sqref="S33">
    <cfRule type="colorScale" priority="14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51" priority="1435" stopIfTrue="1" operator="equal">
      <formula>"ACEPTABLE"</formula>
    </cfRule>
    <cfRule type="cellIs" dxfId="1850" priority="1436" stopIfTrue="1" operator="equal">
      <formula>"NO ACEPTABLE"</formula>
    </cfRule>
  </conditionalFormatting>
  <conditionalFormatting sqref="O35">
    <cfRule type="colorScale" priority="14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49" priority="1432" stopIfTrue="1" operator="equal">
      <formula>"ACEPTABLE"</formula>
    </cfRule>
    <cfRule type="cellIs" dxfId="1848" priority="1433" stopIfTrue="1" operator="equal">
      <formula>"NO ACEPTABLE"</formula>
    </cfRule>
  </conditionalFormatting>
  <conditionalFormatting sqref="R35">
    <cfRule type="colorScale" priority="14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47" priority="1429" stopIfTrue="1" operator="equal">
      <formula>"ACEPTABLE"</formula>
    </cfRule>
    <cfRule type="cellIs" dxfId="1846" priority="1430" stopIfTrue="1" operator="equal">
      <formula>"NO ACEPTABLE"</formula>
    </cfRule>
  </conditionalFormatting>
  <conditionalFormatting sqref="S35">
    <cfRule type="colorScale" priority="14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45" priority="1426" stopIfTrue="1" operator="equal">
      <formula>"ACEPTABLE"</formula>
    </cfRule>
    <cfRule type="cellIs" dxfId="1844" priority="1427" stopIfTrue="1" operator="equal">
      <formula>"NO ACEPTABLE"</formula>
    </cfRule>
  </conditionalFormatting>
  <conditionalFormatting sqref="R37:S41 O37:O41">
    <cfRule type="cellIs" dxfId="1843" priority="1424" stopIfTrue="1" operator="equal">
      <formula>"N0 Aceptable con control especifico"</formula>
    </cfRule>
  </conditionalFormatting>
  <conditionalFormatting sqref="O37:O41">
    <cfRule type="cellIs" dxfId="1842" priority="1423" stopIfTrue="1" operator="equal">
      <formula>"o"</formula>
    </cfRule>
  </conditionalFormatting>
  <conditionalFormatting sqref="Q37:R41">
    <cfRule type="cellIs" dxfId="1841" priority="1422" stopIfTrue="1" operator="equal">
      <formula>"O"</formula>
    </cfRule>
  </conditionalFormatting>
  <conditionalFormatting sqref="O38:O39">
    <cfRule type="colorScale" priority="14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40" priority="1420" stopIfTrue="1" operator="equal">
      <formula>"ACEPTABLE"</formula>
    </cfRule>
    <cfRule type="cellIs" dxfId="1839" priority="1421" stopIfTrue="1" operator="equal">
      <formula>"NO ACEPTABLE"</formula>
    </cfRule>
  </conditionalFormatting>
  <conditionalFormatting sqref="R38:R39">
    <cfRule type="colorScale" priority="14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38" priority="1417" stopIfTrue="1" operator="equal">
      <formula>"ACEPTABLE"</formula>
    </cfRule>
    <cfRule type="cellIs" dxfId="1837" priority="1418" stopIfTrue="1" operator="equal">
      <formula>"NO ACEPTABLE"</formula>
    </cfRule>
  </conditionalFormatting>
  <conditionalFormatting sqref="S38:S39">
    <cfRule type="colorScale" priority="14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36" priority="1414" stopIfTrue="1" operator="equal">
      <formula>"ACEPTABLE"</formula>
    </cfRule>
    <cfRule type="cellIs" dxfId="1835" priority="1415" stopIfTrue="1" operator="equal">
      <formula>"NO ACEPTABLE"</formula>
    </cfRule>
  </conditionalFormatting>
  <conditionalFormatting sqref="O37">
    <cfRule type="colorScale" priority="14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34" priority="1411" stopIfTrue="1" operator="equal">
      <formula>"ACEPTABLE"</formula>
    </cfRule>
    <cfRule type="cellIs" dxfId="1833" priority="1412" stopIfTrue="1" operator="equal">
      <formula>"NO ACEPTABLE"</formula>
    </cfRule>
  </conditionalFormatting>
  <conditionalFormatting sqref="R37">
    <cfRule type="colorScale" priority="14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32" priority="1408" stopIfTrue="1" operator="equal">
      <formula>"ACEPTABLE"</formula>
    </cfRule>
    <cfRule type="cellIs" dxfId="1831" priority="1409" stopIfTrue="1" operator="equal">
      <formula>"NO ACEPTABLE"</formula>
    </cfRule>
  </conditionalFormatting>
  <conditionalFormatting sqref="S37">
    <cfRule type="colorScale" priority="14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30" priority="1405" stopIfTrue="1" operator="equal">
      <formula>"ACEPTABLE"</formula>
    </cfRule>
    <cfRule type="cellIs" dxfId="1829" priority="1406" stopIfTrue="1" operator="equal">
      <formula>"NO ACEPTABLE"</formula>
    </cfRule>
  </conditionalFormatting>
  <conditionalFormatting sqref="O39">
    <cfRule type="colorScale" priority="14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28" priority="1402" stopIfTrue="1" operator="equal">
      <formula>"ACEPTABLE"</formula>
    </cfRule>
    <cfRule type="cellIs" dxfId="1827" priority="1403" stopIfTrue="1" operator="equal">
      <formula>"NO ACEPTABLE"</formula>
    </cfRule>
  </conditionalFormatting>
  <conditionalFormatting sqref="R39">
    <cfRule type="colorScale" priority="13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26" priority="1399" stopIfTrue="1" operator="equal">
      <formula>"ACEPTABLE"</formula>
    </cfRule>
    <cfRule type="cellIs" dxfId="1825" priority="1400" stopIfTrue="1" operator="equal">
      <formula>"NO ACEPTABLE"</formula>
    </cfRule>
  </conditionalFormatting>
  <conditionalFormatting sqref="S39">
    <cfRule type="colorScale" priority="13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24" priority="1396" stopIfTrue="1" operator="equal">
      <formula>"ACEPTABLE"</formula>
    </cfRule>
    <cfRule type="cellIs" dxfId="1823" priority="1397" stopIfTrue="1" operator="equal">
      <formula>"NO ACEPTABLE"</formula>
    </cfRule>
  </conditionalFormatting>
  <conditionalFormatting sqref="O41">
    <cfRule type="colorScale" priority="139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22" priority="1393" stopIfTrue="1" operator="equal">
      <formula>"ACEPTABLE"</formula>
    </cfRule>
    <cfRule type="cellIs" dxfId="1821" priority="1394" stopIfTrue="1" operator="equal">
      <formula>"NO ACEPTABLE"</formula>
    </cfRule>
  </conditionalFormatting>
  <conditionalFormatting sqref="R41">
    <cfRule type="colorScale" priority="13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20" priority="1390" stopIfTrue="1" operator="equal">
      <formula>"ACEPTABLE"</formula>
    </cfRule>
    <cfRule type="cellIs" dxfId="1819" priority="1391" stopIfTrue="1" operator="equal">
      <formula>"NO ACEPTABLE"</formula>
    </cfRule>
  </conditionalFormatting>
  <conditionalFormatting sqref="S41">
    <cfRule type="colorScale" priority="138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18" priority="1387" stopIfTrue="1" operator="equal">
      <formula>"ACEPTABLE"</formula>
    </cfRule>
    <cfRule type="cellIs" dxfId="1817" priority="1388" stopIfTrue="1" operator="equal">
      <formula>"NO ACEPTABLE"</formula>
    </cfRule>
  </conditionalFormatting>
  <conditionalFormatting sqref="O40:O41">
    <cfRule type="colorScale" priority="13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16" priority="1384" stopIfTrue="1" operator="equal">
      <formula>"ACEPTABLE"</formula>
    </cfRule>
    <cfRule type="cellIs" dxfId="1815" priority="1385" stopIfTrue="1" operator="equal">
      <formula>"NO ACEPTABLE"</formula>
    </cfRule>
  </conditionalFormatting>
  <conditionalFormatting sqref="R40:R41">
    <cfRule type="colorScale" priority="13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14" priority="1381" stopIfTrue="1" operator="equal">
      <formula>"ACEPTABLE"</formula>
    </cfRule>
    <cfRule type="cellIs" dxfId="1813" priority="1382" stopIfTrue="1" operator="equal">
      <formula>"NO ACEPTABLE"</formula>
    </cfRule>
  </conditionalFormatting>
  <conditionalFormatting sqref="S40:S41">
    <cfRule type="colorScale" priority="13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12" priority="1378" stopIfTrue="1" operator="equal">
      <formula>"ACEPTABLE"</formula>
    </cfRule>
    <cfRule type="cellIs" dxfId="1811" priority="1379" stopIfTrue="1" operator="equal">
      <formula>"NO ACEPTABLE"</formula>
    </cfRule>
  </conditionalFormatting>
  <conditionalFormatting sqref="O42 R42:S42">
    <cfRule type="cellIs" dxfId="1810" priority="1376" stopIfTrue="1" operator="equal">
      <formula>"N0 Aceptable con control especifico"</formula>
    </cfRule>
  </conditionalFormatting>
  <conditionalFormatting sqref="O42">
    <cfRule type="cellIs" dxfId="1809" priority="1375" stopIfTrue="1" operator="equal">
      <formula>"o"</formula>
    </cfRule>
  </conditionalFormatting>
  <conditionalFormatting sqref="Q42:R42">
    <cfRule type="cellIs" dxfId="1808" priority="1374" stopIfTrue="1" operator="equal">
      <formula>"O"</formula>
    </cfRule>
  </conditionalFormatting>
  <conditionalFormatting sqref="O42">
    <cfRule type="colorScale" priority="137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07" priority="1372" stopIfTrue="1" operator="equal">
      <formula>"ACEPTABLE"</formula>
    </cfRule>
    <cfRule type="cellIs" dxfId="1806" priority="1373" stopIfTrue="1" operator="equal">
      <formula>"NO ACEPTABLE"</formula>
    </cfRule>
  </conditionalFormatting>
  <conditionalFormatting sqref="R42">
    <cfRule type="colorScale" priority="13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05" priority="1369" stopIfTrue="1" operator="equal">
      <formula>"ACEPTABLE"</formula>
    </cfRule>
    <cfRule type="cellIs" dxfId="1804" priority="1370" stopIfTrue="1" operator="equal">
      <formula>"NO ACEPTABLE"</formula>
    </cfRule>
  </conditionalFormatting>
  <conditionalFormatting sqref="S42">
    <cfRule type="colorScale" priority="13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03" priority="1366" stopIfTrue="1" operator="equal">
      <formula>"ACEPTABLE"</formula>
    </cfRule>
    <cfRule type="cellIs" dxfId="1802" priority="1367" stopIfTrue="1" operator="equal">
      <formula>"NO ACEPTABLE"</formula>
    </cfRule>
  </conditionalFormatting>
  <conditionalFormatting sqref="O45 R45:S45">
    <cfRule type="cellIs" dxfId="1801" priority="1364" stopIfTrue="1" operator="equal">
      <formula>"N0 Aceptable con control especifico"</formula>
    </cfRule>
  </conditionalFormatting>
  <conditionalFormatting sqref="O45">
    <cfRule type="cellIs" dxfId="1800" priority="1363" stopIfTrue="1" operator="equal">
      <formula>"o"</formula>
    </cfRule>
  </conditionalFormatting>
  <conditionalFormatting sqref="Q45:R45">
    <cfRule type="cellIs" dxfId="1799" priority="1362" stopIfTrue="1" operator="equal">
      <formula>"O"</formula>
    </cfRule>
  </conditionalFormatting>
  <conditionalFormatting sqref="O45">
    <cfRule type="colorScale" priority="13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98" priority="1360" stopIfTrue="1" operator="equal">
      <formula>"ACEPTABLE"</formula>
    </cfRule>
    <cfRule type="cellIs" dxfId="1797" priority="1361" stopIfTrue="1" operator="equal">
      <formula>"NO ACEPTABLE"</formula>
    </cfRule>
  </conditionalFormatting>
  <conditionalFormatting sqref="R45">
    <cfRule type="colorScale" priority="13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96" priority="1357" stopIfTrue="1" operator="equal">
      <formula>"ACEPTABLE"</formula>
    </cfRule>
    <cfRule type="cellIs" dxfId="1795" priority="1358" stopIfTrue="1" operator="equal">
      <formula>"NO ACEPTABLE"</formula>
    </cfRule>
  </conditionalFormatting>
  <conditionalFormatting sqref="S45">
    <cfRule type="colorScale" priority="13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94" priority="1354" stopIfTrue="1" operator="equal">
      <formula>"ACEPTABLE"</formula>
    </cfRule>
    <cfRule type="cellIs" dxfId="1793" priority="1355" stopIfTrue="1" operator="equal">
      <formula>"NO ACEPTABLE"</formula>
    </cfRule>
  </conditionalFormatting>
  <conditionalFormatting sqref="R43:S44 O43:O44">
    <cfRule type="cellIs" dxfId="1792" priority="1352" stopIfTrue="1" operator="equal">
      <formula>"N0 Aceptable con control especifico"</formula>
    </cfRule>
  </conditionalFormatting>
  <conditionalFormatting sqref="O43:O44">
    <cfRule type="cellIs" dxfId="1791" priority="1351" stopIfTrue="1" operator="equal">
      <formula>"o"</formula>
    </cfRule>
  </conditionalFormatting>
  <conditionalFormatting sqref="Q43:R44">
    <cfRule type="cellIs" dxfId="1790" priority="1350" stopIfTrue="1" operator="equal">
      <formula>"O"</formula>
    </cfRule>
  </conditionalFormatting>
  <conditionalFormatting sqref="O43:O44">
    <cfRule type="colorScale" priority="13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89" priority="1348" stopIfTrue="1" operator="equal">
      <formula>"ACEPTABLE"</formula>
    </cfRule>
    <cfRule type="cellIs" dxfId="1788" priority="1349" stopIfTrue="1" operator="equal">
      <formula>"NO ACEPTABLE"</formula>
    </cfRule>
  </conditionalFormatting>
  <conditionalFormatting sqref="R43:R44">
    <cfRule type="colorScale" priority="13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87" priority="1345" stopIfTrue="1" operator="equal">
      <formula>"ACEPTABLE"</formula>
    </cfRule>
    <cfRule type="cellIs" dxfId="1786" priority="1346" stopIfTrue="1" operator="equal">
      <formula>"NO ACEPTABLE"</formula>
    </cfRule>
  </conditionalFormatting>
  <conditionalFormatting sqref="S43:S44">
    <cfRule type="colorScale" priority="13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85" priority="1342" stopIfTrue="1" operator="equal">
      <formula>"ACEPTABLE"</formula>
    </cfRule>
    <cfRule type="cellIs" dxfId="1784" priority="1343" stopIfTrue="1" operator="equal">
      <formula>"NO ACEPTABLE"</formula>
    </cfRule>
  </conditionalFormatting>
  <conditionalFormatting sqref="O43:O44">
    <cfRule type="colorScale" priority="13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83" priority="1339" stopIfTrue="1" operator="equal">
      <formula>"ACEPTABLE"</formula>
    </cfRule>
    <cfRule type="cellIs" dxfId="1782" priority="1340" stopIfTrue="1" operator="equal">
      <formula>"NO ACEPTABLE"</formula>
    </cfRule>
  </conditionalFormatting>
  <conditionalFormatting sqref="R43:R44">
    <cfRule type="colorScale" priority="13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81" priority="1336" stopIfTrue="1" operator="equal">
      <formula>"ACEPTABLE"</formula>
    </cfRule>
    <cfRule type="cellIs" dxfId="1780" priority="1337" stopIfTrue="1" operator="equal">
      <formula>"NO ACEPTABLE"</formula>
    </cfRule>
  </conditionalFormatting>
  <conditionalFormatting sqref="S43:S44">
    <cfRule type="colorScale" priority="13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79" priority="1333" stopIfTrue="1" operator="equal">
      <formula>"ACEPTABLE"</formula>
    </cfRule>
    <cfRule type="cellIs" dxfId="1778" priority="1334" stopIfTrue="1" operator="equal">
      <formula>"NO ACEPTABLE"</formula>
    </cfRule>
  </conditionalFormatting>
  <conditionalFormatting sqref="O44">
    <cfRule type="colorScale" priority="13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77" priority="1330" stopIfTrue="1" operator="equal">
      <formula>"ACEPTABLE"</formula>
    </cfRule>
    <cfRule type="cellIs" dxfId="1776" priority="1331" stopIfTrue="1" operator="equal">
      <formula>"NO ACEPTABLE"</formula>
    </cfRule>
  </conditionalFormatting>
  <conditionalFormatting sqref="R44">
    <cfRule type="colorScale" priority="13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75" priority="1327" stopIfTrue="1" operator="equal">
      <formula>"ACEPTABLE"</formula>
    </cfRule>
    <cfRule type="cellIs" dxfId="1774" priority="1328" stopIfTrue="1" operator="equal">
      <formula>"NO ACEPTABLE"</formula>
    </cfRule>
  </conditionalFormatting>
  <conditionalFormatting sqref="S44">
    <cfRule type="colorScale" priority="132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73" priority="1324" stopIfTrue="1" operator="equal">
      <formula>"ACEPTABLE"</formula>
    </cfRule>
    <cfRule type="cellIs" dxfId="1772" priority="1325" stopIfTrue="1" operator="equal">
      <formula>"NO ACEPTABLE"</formula>
    </cfRule>
  </conditionalFormatting>
  <conditionalFormatting sqref="R47:S48 O47:O48 O50:O52 R50:S52">
    <cfRule type="cellIs" dxfId="1771" priority="1310" stopIfTrue="1" operator="equal">
      <formula>"N0 Aceptable con control especifico"</formula>
    </cfRule>
  </conditionalFormatting>
  <conditionalFormatting sqref="O47:O48 O50:O52">
    <cfRule type="cellIs" dxfId="1770" priority="1309" stopIfTrue="1" operator="equal">
      <formula>"o"</formula>
    </cfRule>
  </conditionalFormatting>
  <conditionalFormatting sqref="Q47:R48 Q50:R52">
    <cfRule type="cellIs" dxfId="1769" priority="1308" stopIfTrue="1" operator="equal">
      <formula>"O"</formula>
    </cfRule>
  </conditionalFormatting>
  <conditionalFormatting sqref="O48 O50">
    <cfRule type="colorScale" priority="13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68" priority="1306" stopIfTrue="1" operator="equal">
      <formula>"ACEPTABLE"</formula>
    </cfRule>
    <cfRule type="cellIs" dxfId="1767" priority="1307" stopIfTrue="1" operator="equal">
      <formula>"NO ACEPTABLE"</formula>
    </cfRule>
  </conditionalFormatting>
  <conditionalFormatting sqref="R48 R50">
    <cfRule type="colorScale" priority="130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66" priority="1303" stopIfTrue="1" operator="equal">
      <formula>"ACEPTABLE"</formula>
    </cfRule>
    <cfRule type="cellIs" dxfId="1765" priority="1304" stopIfTrue="1" operator="equal">
      <formula>"NO ACEPTABLE"</formula>
    </cfRule>
  </conditionalFormatting>
  <conditionalFormatting sqref="S48 S50">
    <cfRule type="colorScale" priority="12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64" priority="1300" stopIfTrue="1" operator="equal">
      <formula>"ACEPTABLE"</formula>
    </cfRule>
    <cfRule type="cellIs" dxfId="1763" priority="1301" stopIfTrue="1" operator="equal">
      <formula>"NO ACEPTABLE"</formula>
    </cfRule>
  </conditionalFormatting>
  <conditionalFormatting sqref="O47">
    <cfRule type="colorScale" priority="129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62" priority="1297" stopIfTrue="1" operator="equal">
      <formula>"ACEPTABLE"</formula>
    </cfRule>
    <cfRule type="cellIs" dxfId="1761" priority="1298" stopIfTrue="1" operator="equal">
      <formula>"NO ACEPTABLE"</formula>
    </cfRule>
  </conditionalFormatting>
  <conditionalFormatting sqref="R47">
    <cfRule type="colorScale" priority="129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60" priority="1294" stopIfTrue="1" operator="equal">
      <formula>"ACEPTABLE"</formula>
    </cfRule>
    <cfRule type="cellIs" dxfId="1759" priority="1295" stopIfTrue="1" operator="equal">
      <formula>"NO ACEPTABLE"</formula>
    </cfRule>
  </conditionalFormatting>
  <conditionalFormatting sqref="S47">
    <cfRule type="colorScale" priority="129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58" priority="1291" stopIfTrue="1" operator="equal">
      <formula>"ACEPTABLE"</formula>
    </cfRule>
    <cfRule type="cellIs" dxfId="1757" priority="1292" stopIfTrue="1" operator="equal">
      <formula>"NO ACEPTABLE"</formula>
    </cfRule>
  </conditionalFormatting>
  <conditionalFormatting sqref="O50">
    <cfRule type="colorScale" priority="12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56" priority="1288" stopIfTrue="1" operator="equal">
      <formula>"ACEPTABLE"</formula>
    </cfRule>
    <cfRule type="cellIs" dxfId="1755" priority="1289" stopIfTrue="1" operator="equal">
      <formula>"NO ACEPTABLE"</formula>
    </cfRule>
  </conditionalFormatting>
  <conditionalFormatting sqref="R50">
    <cfRule type="colorScale" priority="12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54" priority="1285" stopIfTrue="1" operator="equal">
      <formula>"ACEPTABLE"</formula>
    </cfRule>
    <cfRule type="cellIs" dxfId="1753" priority="1286" stopIfTrue="1" operator="equal">
      <formula>"NO ACEPTABLE"</formula>
    </cfRule>
  </conditionalFormatting>
  <conditionalFormatting sqref="S50">
    <cfRule type="colorScale" priority="12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52" priority="1282" stopIfTrue="1" operator="equal">
      <formula>"ACEPTABLE"</formula>
    </cfRule>
    <cfRule type="cellIs" dxfId="1751" priority="1283" stopIfTrue="1" operator="equal">
      <formula>"NO ACEPTABLE"</formula>
    </cfRule>
  </conditionalFormatting>
  <conditionalFormatting sqref="O52">
    <cfRule type="colorScale" priority="127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50" priority="1279" stopIfTrue="1" operator="equal">
      <formula>"ACEPTABLE"</formula>
    </cfRule>
    <cfRule type="cellIs" dxfId="1749" priority="1280" stopIfTrue="1" operator="equal">
      <formula>"NO ACEPTABLE"</formula>
    </cfRule>
  </conditionalFormatting>
  <conditionalFormatting sqref="R52">
    <cfRule type="colorScale" priority="12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48" priority="1276" stopIfTrue="1" operator="equal">
      <formula>"ACEPTABLE"</formula>
    </cfRule>
    <cfRule type="cellIs" dxfId="1747" priority="1277" stopIfTrue="1" operator="equal">
      <formula>"NO ACEPTABLE"</formula>
    </cfRule>
  </conditionalFormatting>
  <conditionalFormatting sqref="S52">
    <cfRule type="colorScale" priority="12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46" priority="1273" stopIfTrue="1" operator="equal">
      <formula>"ACEPTABLE"</formula>
    </cfRule>
    <cfRule type="cellIs" dxfId="1745" priority="1274" stopIfTrue="1" operator="equal">
      <formula>"NO ACEPTABLE"</formula>
    </cfRule>
  </conditionalFormatting>
  <conditionalFormatting sqref="O51:O52">
    <cfRule type="colorScale" priority="12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44" priority="1270" stopIfTrue="1" operator="equal">
      <formula>"ACEPTABLE"</formula>
    </cfRule>
    <cfRule type="cellIs" dxfId="1743" priority="1271" stopIfTrue="1" operator="equal">
      <formula>"NO ACEPTABLE"</formula>
    </cfRule>
  </conditionalFormatting>
  <conditionalFormatting sqref="R51:R52">
    <cfRule type="colorScale" priority="12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42" priority="1267" stopIfTrue="1" operator="equal">
      <formula>"ACEPTABLE"</formula>
    </cfRule>
    <cfRule type="cellIs" dxfId="1741" priority="1268" stopIfTrue="1" operator="equal">
      <formula>"NO ACEPTABLE"</formula>
    </cfRule>
  </conditionalFormatting>
  <conditionalFormatting sqref="S51:S52">
    <cfRule type="colorScale" priority="12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40" priority="1264" stopIfTrue="1" operator="equal">
      <formula>"ACEPTABLE"</formula>
    </cfRule>
    <cfRule type="cellIs" dxfId="1739" priority="1265" stopIfTrue="1" operator="equal">
      <formula>"NO ACEPTABLE"</formula>
    </cfRule>
  </conditionalFormatting>
  <conditionalFormatting sqref="O53 R53:S53">
    <cfRule type="cellIs" dxfId="1738" priority="1262" stopIfTrue="1" operator="equal">
      <formula>"N0 Aceptable con control especifico"</formula>
    </cfRule>
  </conditionalFormatting>
  <conditionalFormatting sqref="O53">
    <cfRule type="cellIs" dxfId="1737" priority="1261" stopIfTrue="1" operator="equal">
      <formula>"o"</formula>
    </cfRule>
  </conditionalFormatting>
  <conditionalFormatting sqref="Q53:R53">
    <cfRule type="cellIs" dxfId="1736" priority="1260" stopIfTrue="1" operator="equal">
      <formula>"O"</formula>
    </cfRule>
  </conditionalFormatting>
  <conditionalFormatting sqref="O53">
    <cfRule type="colorScale" priority="12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35" priority="1258" stopIfTrue="1" operator="equal">
      <formula>"ACEPTABLE"</formula>
    </cfRule>
    <cfRule type="cellIs" dxfId="1734" priority="1259" stopIfTrue="1" operator="equal">
      <formula>"NO ACEPTABLE"</formula>
    </cfRule>
  </conditionalFormatting>
  <conditionalFormatting sqref="R53">
    <cfRule type="colorScale" priority="12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33" priority="1255" stopIfTrue="1" operator="equal">
      <formula>"ACEPTABLE"</formula>
    </cfRule>
    <cfRule type="cellIs" dxfId="1732" priority="1256" stopIfTrue="1" operator="equal">
      <formula>"NO ACEPTABLE"</formula>
    </cfRule>
  </conditionalFormatting>
  <conditionalFormatting sqref="S53">
    <cfRule type="colorScale" priority="12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31" priority="1252" stopIfTrue="1" operator="equal">
      <formula>"ACEPTABLE"</formula>
    </cfRule>
    <cfRule type="cellIs" dxfId="1730" priority="1253" stopIfTrue="1" operator="equal">
      <formula>"NO ACEPTABLE"</formula>
    </cfRule>
  </conditionalFormatting>
  <conditionalFormatting sqref="O56 R56:S56">
    <cfRule type="cellIs" dxfId="1729" priority="1250" stopIfTrue="1" operator="equal">
      <formula>"N0 Aceptable con control especifico"</formula>
    </cfRule>
  </conditionalFormatting>
  <conditionalFormatting sqref="O56">
    <cfRule type="cellIs" dxfId="1728" priority="1249" stopIfTrue="1" operator="equal">
      <formula>"o"</formula>
    </cfRule>
  </conditionalFormatting>
  <conditionalFormatting sqref="Q56:R56">
    <cfRule type="cellIs" dxfId="1727" priority="1248" stopIfTrue="1" operator="equal">
      <formula>"O"</formula>
    </cfRule>
  </conditionalFormatting>
  <conditionalFormatting sqref="O56">
    <cfRule type="colorScale" priority="12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26" priority="1246" stopIfTrue="1" operator="equal">
      <formula>"ACEPTABLE"</formula>
    </cfRule>
    <cfRule type="cellIs" dxfId="1725" priority="1247" stopIfTrue="1" operator="equal">
      <formula>"NO ACEPTABLE"</formula>
    </cfRule>
  </conditionalFormatting>
  <conditionalFormatting sqref="R56">
    <cfRule type="colorScale" priority="124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24" priority="1243" stopIfTrue="1" operator="equal">
      <formula>"ACEPTABLE"</formula>
    </cfRule>
    <cfRule type="cellIs" dxfId="1723" priority="1244" stopIfTrue="1" operator="equal">
      <formula>"NO ACEPTABLE"</formula>
    </cfRule>
  </conditionalFormatting>
  <conditionalFormatting sqref="S56">
    <cfRule type="colorScale" priority="12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22" priority="1240" stopIfTrue="1" operator="equal">
      <formula>"ACEPTABLE"</formula>
    </cfRule>
    <cfRule type="cellIs" dxfId="1721" priority="1241" stopIfTrue="1" operator="equal">
      <formula>"NO ACEPTABLE"</formula>
    </cfRule>
  </conditionalFormatting>
  <conditionalFormatting sqref="R54:S55 O54:O55">
    <cfRule type="cellIs" dxfId="1720" priority="1238" stopIfTrue="1" operator="equal">
      <formula>"N0 Aceptable con control especifico"</formula>
    </cfRule>
  </conditionalFormatting>
  <conditionalFormatting sqref="O54:O55">
    <cfRule type="cellIs" dxfId="1719" priority="1237" stopIfTrue="1" operator="equal">
      <formula>"o"</formula>
    </cfRule>
  </conditionalFormatting>
  <conditionalFormatting sqref="Q54:R55">
    <cfRule type="cellIs" dxfId="1718" priority="1236" stopIfTrue="1" operator="equal">
      <formula>"O"</formula>
    </cfRule>
  </conditionalFormatting>
  <conditionalFormatting sqref="O54:O55">
    <cfRule type="colorScale" priority="12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17" priority="1234" stopIfTrue="1" operator="equal">
      <formula>"ACEPTABLE"</formula>
    </cfRule>
    <cfRule type="cellIs" dxfId="1716" priority="1235" stopIfTrue="1" operator="equal">
      <formula>"NO ACEPTABLE"</formula>
    </cfRule>
  </conditionalFormatting>
  <conditionalFormatting sqref="R54:R55">
    <cfRule type="colorScale" priority="12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15" priority="1231" stopIfTrue="1" operator="equal">
      <formula>"ACEPTABLE"</formula>
    </cfRule>
    <cfRule type="cellIs" dxfId="1714" priority="1232" stopIfTrue="1" operator="equal">
      <formula>"NO ACEPTABLE"</formula>
    </cfRule>
  </conditionalFormatting>
  <conditionalFormatting sqref="S54:S55">
    <cfRule type="colorScale" priority="12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13" priority="1228" stopIfTrue="1" operator="equal">
      <formula>"ACEPTABLE"</formula>
    </cfRule>
    <cfRule type="cellIs" dxfId="1712" priority="1229" stopIfTrue="1" operator="equal">
      <formula>"NO ACEPTABLE"</formula>
    </cfRule>
  </conditionalFormatting>
  <conditionalFormatting sqref="O54:O55">
    <cfRule type="colorScale" priority="12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11" priority="1225" stopIfTrue="1" operator="equal">
      <formula>"ACEPTABLE"</formula>
    </cfRule>
    <cfRule type="cellIs" dxfId="1710" priority="1226" stopIfTrue="1" operator="equal">
      <formula>"NO ACEPTABLE"</formula>
    </cfRule>
  </conditionalFormatting>
  <conditionalFormatting sqref="R54:R55">
    <cfRule type="colorScale" priority="12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09" priority="1222" stopIfTrue="1" operator="equal">
      <formula>"ACEPTABLE"</formula>
    </cfRule>
    <cfRule type="cellIs" dxfId="1708" priority="1223" stopIfTrue="1" operator="equal">
      <formula>"NO ACEPTABLE"</formula>
    </cfRule>
  </conditionalFormatting>
  <conditionalFormatting sqref="S54:S55">
    <cfRule type="colorScale" priority="12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07" priority="1219" stopIfTrue="1" operator="equal">
      <formula>"ACEPTABLE"</formula>
    </cfRule>
    <cfRule type="cellIs" dxfId="1706" priority="1220" stopIfTrue="1" operator="equal">
      <formula>"NO ACEPTABLE"</formula>
    </cfRule>
  </conditionalFormatting>
  <conditionalFormatting sqref="O55">
    <cfRule type="colorScale" priority="12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05" priority="1216" stopIfTrue="1" operator="equal">
      <formula>"ACEPTABLE"</formula>
    </cfRule>
    <cfRule type="cellIs" dxfId="1704" priority="1217" stopIfTrue="1" operator="equal">
      <formula>"NO ACEPTABLE"</formula>
    </cfRule>
  </conditionalFormatting>
  <conditionalFormatting sqref="R55">
    <cfRule type="colorScale" priority="12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03" priority="1213" stopIfTrue="1" operator="equal">
      <formula>"ACEPTABLE"</formula>
    </cfRule>
    <cfRule type="cellIs" dxfId="1702" priority="1214" stopIfTrue="1" operator="equal">
      <formula>"NO ACEPTABLE"</formula>
    </cfRule>
  </conditionalFormatting>
  <conditionalFormatting sqref="S55">
    <cfRule type="colorScale" priority="12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01" priority="1210" stopIfTrue="1" operator="equal">
      <formula>"ACEPTABLE"</formula>
    </cfRule>
    <cfRule type="cellIs" dxfId="1700" priority="1211" stopIfTrue="1" operator="equal">
      <formula>"NO ACEPTABLE"</formula>
    </cfRule>
  </conditionalFormatting>
  <conditionalFormatting sqref="O67 R67:S67">
    <cfRule type="cellIs" dxfId="1699" priority="1208" stopIfTrue="1" operator="equal">
      <formula>"N0 Aceptable con control especifico"</formula>
    </cfRule>
  </conditionalFormatting>
  <conditionalFormatting sqref="O67">
    <cfRule type="cellIs" dxfId="1698" priority="1207" stopIfTrue="1" operator="equal">
      <formula>"o"</formula>
    </cfRule>
  </conditionalFormatting>
  <conditionalFormatting sqref="Q67:R67">
    <cfRule type="cellIs" dxfId="1697" priority="1206" stopIfTrue="1" operator="equal">
      <formula>"O"</formula>
    </cfRule>
  </conditionalFormatting>
  <conditionalFormatting sqref="O67">
    <cfRule type="colorScale" priority="120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96" priority="1204" stopIfTrue="1" operator="equal">
      <formula>"ACEPTABLE"</formula>
    </cfRule>
    <cfRule type="cellIs" dxfId="1695" priority="1205" stopIfTrue="1" operator="equal">
      <formula>"NO ACEPTABLE"</formula>
    </cfRule>
  </conditionalFormatting>
  <conditionalFormatting sqref="R67">
    <cfRule type="colorScale" priority="12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94" priority="1201" stopIfTrue="1" operator="equal">
      <formula>"ACEPTABLE"</formula>
    </cfRule>
    <cfRule type="cellIs" dxfId="1693" priority="1202" stopIfTrue="1" operator="equal">
      <formula>"NO ACEPTABLE"</formula>
    </cfRule>
  </conditionalFormatting>
  <conditionalFormatting sqref="S67">
    <cfRule type="colorScale" priority="11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92" priority="1198" stopIfTrue="1" operator="equal">
      <formula>"ACEPTABLE"</formula>
    </cfRule>
    <cfRule type="cellIs" dxfId="1691" priority="1199" stopIfTrue="1" operator="equal">
      <formula>"NO ACEPTABLE"</formula>
    </cfRule>
  </conditionalFormatting>
  <conditionalFormatting sqref="R57:S60 O57:O60 O62 R62:S62">
    <cfRule type="cellIs" dxfId="1690" priority="1196" stopIfTrue="1" operator="equal">
      <formula>"N0 Aceptable con control especifico"</formula>
    </cfRule>
  </conditionalFormatting>
  <conditionalFormatting sqref="O57:O60 O62">
    <cfRule type="cellIs" dxfId="1689" priority="1195" stopIfTrue="1" operator="equal">
      <formula>"o"</formula>
    </cfRule>
  </conditionalFormatting>
  <conditionalFormatting sqref="Q57:R60 Q62:R62">
    <cfRule type="cellIs" dxfId="1688" priority="1194" stopIfTrue="1" operator="equal">
      <formula>"O"</formula>
    </cfRule>
  </conditionalFormatting>
  <conditionalFormatting sqref="O58:O59">
    <cfRule type="colorScale" priority="11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87" priority="1192" stopIfTrue="1" operator="equal">
      <formula>"ACEPTABLE"</formula>
    </cfRule>
    <cfRule type="cellIs" dxfId="1686" priority="1193" stopIfTrue="1" operator="equal">
      <formula>"NO ACEPTABLE"</formula>
    </cfRule>
  </conditionalFormatting>
  <conditionalFormatting sqref="R58:R59">
    <cfRule type="colorScale" priority="11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85" priority="1189" stopIfTrue="1" operator="equal">
      <formula>"ACEPTABLE"</formula>
    </cfRule>
    <cfRule type="cellIs" dxfId="1684" priority="1190" stopIfTrue="1" operator="equal">
      <formula>"NO ACEPTABLE"</formula>
    </cfRule>
  </conditionalFormatting>
  <conditionalFormatting sqref="S58:S59">
    <cfRule type="colorScale" priority="11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83" priority="1186" stopIfTrue="1" operator="equal">
      <formula>"ACEPTABLE"</formula>
    </cfRule>
    <cfRule type="cellIs" dxfId="1682" priority="1187" stopIfTrue="1" operator="equal">
      <formula>"NO ACEPTABLE"</formula>
    </cfRule>
  </conditionalFormatting>
  <conditionalFormatting sqref="O57">
    <cfRule type="colorScale" priority="11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81" priority="1183" stopIfTrue="1" operator="equal">
      <formula>"ACEPTABLE"</formula>
    </cfRule>
    <cfRule type="cellIs" dxfId="1680" priority="1184" stopIfTrue="1" operator="equal">
      <formula>"NO ACEPTABLE"</formula>
    </cfRule>
  </conditionalFormatting>
  <conditionalFormatting sqref="R57">
    <cfRule type="colorScale" priority="11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79" priority="1180" stopIfTrue="1" operator="equal">
      <formula>"ACEPTABLE"</formula>
    </cfRule>
    <cfRule type="cellIs" dxfId="1678" priority="1181" stopIfTrue="1" operator="equal">
      <formula>"NO ACEPTABLE"</formula>
    </cfRule>
  </conditionalFormatting>
  <conditionalFormatting sqref="S57">
    <cfRule type="colorScale" priority="11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77" priority="1177" stopIfTrue="1" operator="equal">
      <formula>"ACEPTABLE"</formula>
    </cfRule>
    <cfRule type="cellIs" dxfId="1676" priority="1178" stopIfTrue="1" operator="equal">
      <formula>"NO ACEPTABLE"</formula>
    </cfRule>
  </conditionalFormatting>
  <conditionalFormatting sqref="O59">
    <cfRule type="colorScale" priority="117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75" priority="1174" stopIfTrue="1" operator="equal">
      <formula>"ACEPTABLE"</formula>
    </cfRule>
    <cfRule type="cellIs" dxfId="1674" priority="1175" stopIfTrue="1" operator="equal">
      <formula>"NO ACEPTABLE"</formula>
    </cfRule>
  </conditionalFormatting>
  <conditionalFormatting sqref="R59">
    <cfRule type="colorScale" priority="11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73" priority="1171" stopIfTrue="1" operator="equal">
      <formula>"ACEPTABLE"</formula>
    </cfRule>
    <cfRule type="cellIs" dxfId="1672" priority="1172" stopIfTrue="1" operator="equal">
      <formula>"NO ACEPTABLE"</formula>
    </cfRule>
  </conditionalFormatting>
  <conditionalFormatting sqref="S59">
    <cfRule type="colorScale" priority="11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71" priority="1168" stopIfTrue="1" operator="equal">
      <formula>"ACEPTABLE"</formula>
    </cfRule>
    <cfRule type="cellIs" dxfId="1670" priority="1169" stopIfTrue="1" operator="equal">
      <formula>"NO ACEPTABLE"</formula>
    </cfRule>
  </conditionalFormatting>
  <conditionalFormatting sqref="O62">
    <cfRule type="colorScale" priority="11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69" priority="1165" stopIfTrue="1" operator="equal">
      <formula>"ACEPTABLE"</formula>
    </cfRule>
    <cfRule type="cellIs" dxfId="1668" priority="1166" stopIfTrue="1" operator="equal">
      <formula>"NO ACEPTABLE"</formula>
    </cfRule>
  </conditionalFormatting>
  <conditionalFormatting sqref="R62">
    <cfRule type="colorScale" priority="116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67" priority="1162" stopIfTrue="1" operator="equal">
      <formula>"ACEPTABLE"</formula>
    </cfRule>
    <cfRule type="cellIs" dxfId="1666" priority="1163" stopIfTrue="1" operator="equal">
      <formula>"NO ACEPTABLE"</formula>
    </cfRule>
  </conditionalFormatting>
  <conditionalFormatting sqref="S62">
    <cfRule type="colorScale" priority="11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65" priority="1159" stopIfTrue="1" operator="equal">
      <formula>"ACEPTABLE"</formula>
    </cfRule>
    <cfRule type="cellIs" dxfId="1664" priority="1160" stopIfTrue="1" operator="equal">
      <formula>"NO ACEPTABLE"</formula>
    </cfRule>
  </conditionalFormatting>
  <conditionalFormatting sqref="O60 O62">
    <cfRule type="colorScale" priority="11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63" priority="1156" stopIfTrue="1" operator="equal">
      <formula>"ACEPTABLE"</formula>
    </cfRule>
    <cfRule type="cellIs" dxfId="1662" priority="1157" stopIfTrue="1" operator="equal">
      <formula>"NO ACEPTABLE"</formula>
    </cfRule>
  </conditionalFormatting>
  <conditionalFormatting sqref="R60 R62">
    <cfRule type="colorScale" priority="11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61" priority="1153" stopIfTrue="1" operator="equal">
      <formula>"ACEPTABLE"</formula>
    </cfRule>
    <cfRule type="cellIs" dxfId="1660" priority="1154" stopIfTrue="1" operator="equal">
      <formula>"NO ACEPTABLE"</formula>
    </cfRule>
  </conditionalFormatting>
  <conditionalFormatting sqref="S60 S62">
    <cfRule type="colorScale" priority="11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59" priority="1150" stopIfTrue="1" operator="equal">
      <formula>"ACEPTABLE"</formula>
    </cfRule>
    <cfRule type="cellIs" dxfId="1658" priority="1151" stopIfTrue="1" operator="equal">
      <formula>"NO ACEPTABLE"</formula>
    </cfRule>
  </conditionalFormatting>
  <conditionalFormatting sqref="O63 R63:S63">
    <cfRule type="cellIs" dxfId="1657" priority="1148" stopIfTrue="1" operator="equal">
      <formula>"N0 Aceptable con control especifico"</formula>
    </cfRule>
  </conditionalFormatting>
  <conditionalFormatting sqref="O63">
    <cfRule type="cellIs" dxfId="1656" priority="1147" stopIfTrue="1" operator="equal">
      <formula>"o"</formula>
    </cfRule>
  </conditionalFormatting>
  <conditionalFormatting sqref="Q63:R63">
    <cfRule type="cellIs" dxfId="1655" priority="1146" stopIfTrue="1" operator="equal">
      <formula>"O"</formula>
    </cfRule>
  </conditionalFormatting>
  <conditionalFormatting sqref="O63">
    <cfRule type="colorScale" priority="11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54" priority="1144" stopIfTrue="1" operator="equal">
      <formula>"ACEPTABLE"</formula>
    </cfRule>
    <cfRule type="cellIs" dxfId="1653" priority="1145" stopIfTrue="1" operator="equal">
      <formula>"NO ACEPTABLE"</formula>
    </cfRule>
  </conditionalFormatting>
  <conditionalFormatting sqref="R63">
    <cfRule type="colorScale" priority="11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52" priority="1141" stopIfTrue="1" operator="equal">
      <formula>"ACEPTABLE"</formula>
    </cfRule>
    <cfRule type="cellIs" dxfId="1651" priority="1142" stopIfTrue="1" operator="equal">
      <formula>"NO ACEPTABLE"</formula>
    </cfRule>
  </conditionalFormatting>
  <conditionalFormatting sqref="S63">
    <cfRule type="colorScale" priority="11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50" priority="1138" stopIfTrue="1" operator="equal">
      <formula>"ACEPTABLE"</formula>
    </cfRule>
    <cfRule type="cellIs" dxfId="1649" priority="1139" stopIfTrue="1" operator="equal">
      <formula>"NO ACEPTABLE"</formula>
    </cfRule>
  </conditionalFormatting>
  <conditionalFormatting sqref="O66 R66:S66">
    <cfRule type="cellIs" dxfId="1648" priority="1136" stopIfTrue="1" operator="equal">
      <formula>"N0 Aceptable con control especifico"</formula>
    </cfRule>
  </conditionalFormatting>
  <conditionalFormatting sqref="O66">
    <cfRule type="cellIs" dxfId="1647" priority="1135" stopIfTrue="1" operator="equal">
      <formula>"o"</formula>
    </cfRule>
  </conditionalFormatting>
  <conditionalFormatting sqref="Q66:R66">
    <cfRule type="cellIs" dxfId="1646" priority="1134" stopIfTrue="1" operator="equal">
      <formula>"O"</formula>
    </cfRule>
  </conditionalFormatting>
  <conditionalFormatting sqref="O66">
    <cfRule type="colorScale" priority="11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45" priority="1132" stopIfTrue="1" operator="equal">
      <formula>"ACEPTABLE"</formula>
    </cfRule>
    <cfRule type="cellIs" dxfId="1644" priority="1133" stopIfTrue="1" operator="equal">
      <formula>"NO ACEPTABLE"</formula>
    </cfRule>
  </conditionalFormatting>
  <conditionalFormatting sqref="R66">
    <cfRule type="colorScale" priority="11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43" priority="1129" stopIfTrue="1" operator="equal">
      <formula>"ACEPTABLE"</formula>
    </cfRule>
    <cfRule type="cellIs" dxfId="1642" priority="1130" stopIfTrue="1" operator="equal">
      <formula>"NO ACEPTABLE"</formula>
    </cfRule>
  </conditionalFormatting>
  <conditionalFormatting sqref="S66">
    <cfRule type="colorScale" priority="11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41" priority="1126" stopIfTrue="1" operator="equal">
      <formula>"ACEPTABLE"</formula>
    </cfRule>
    <cfRule type="cellIs" dxfId="1640" priority="1127" stopIfTrue="1" operator="equal">
      <formula>"NO ACEPTABLE"</formula>
    </cfRule>
  </conditionalFormatting>
  <conditionalFormatting sqref="R64:S65 O64:O65">
    <cfRule type="cellIs" dxfId="1639" priority="1124" stopIfTrue="1" operator="equal">
      <formula>"N0 Aceptable con control especifico"</formula>
    </cfRule>
  </conditionalFormatting>
  <conditionalFormatting sqref="O64:O65">
    <cfRule type="cellIs" dxfId="1638" priority="1123" stopIfTrue="1" operator="equal">
      <formula>"o"</formula>
    </cfRule>
  </conditionalFormatting>
  <conditionalFormatting sqref="Q64:R65">
    <cfRule type="cellIs" dxfId="1637" priority="1122" stopIfTrue="1" operator="equal">
      <formula>"O"</formula>
    </cfRule>
  </conditionalFormatting>
  <conditionalFormatting sqref="O64:O65">
    <cfRule type="colorScale" priority="11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36" priority="1120" stopIfTrue="1" operator="equal">
      <formula>"ACEPTABLE"</formula>
    </cfRule>
    <cfRule type="cellIs" dxfId="1635" priority="1121" stopIfTrue="1" operator="equal">
      <formula>"NO ACEPTABLE"</formula>
    </cfRule>
  </conditionalFormatting>
  <conditionalFormatting sqref="R64:R65">
    <cfRule type="colorScale" priority="11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34" priority="1117" stopIfTrue="1" operator="equal">
      <formula>"ACEPTABLE"</formula>
    </cfRule>
    <cfRule type="cellIs" dxfId="1633" priority="1118" stopIfTrue="1" operator="equal">
      <formula>"NO ACEPTABLE"</formula>
    </cfRule>
  </conditionalFormatting>
  <conditionalFormatting sqref="S64:S65">
    <cfRule type="colorScale" priority="11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32" priority="1114" stopIfTrue="1" operator="equal">
      <formula>"ACEPTABLE"</formula>
    </cfRule>
    <cfRule type="cellIs" dxfId="1631" priority="1115" stopIfTrue="1" operator="equal">
      <formula>"NO ACEPTABLE"</formula>
    </cfRule>
  </conditionalFormatting>
  <conditionalFormatting sqref="O64:O65">
    <cfRule type="colorScale" priority="11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30" priority="1111" stopIfTrue="1" operator="equal">
      <formula>"ACEPTABLE"</formula>
    </cfRule>
    <cfRule type="cellIs" dxfId="1629" priority="1112" stopIfTrue="1" operator="equal">
      <formula>"NO ACEPTABLE"</formula>
    </cfRule>
  </conditionalFormatting>
  <conditionalFormatting sqref="R64:R65">
    <cfRule type="colorScale" priority="11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28" priority="1108" stopIfTrue="1" operator="equal">
      <formula>"ACEPTABLE"</formula>
    </cfRule>
    <cfRule type="cellIs" dxfId="1627" priority="1109" stopIfTrue="1" operator="equal">
      <formula>"NO ACEPTABLE"</formula>
    </cfRule>
  </conditionalFormatting>
  <conditionalFormatting sqref="S64:S65">
    <cfRule type="colorScale" priority="11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26" priority="1105" stopIfTrue="1" operator="equal">
      <formula>"ACEPTABLE"</formula>
    </cfRule>
    <cfRule type="cellIs" dxfId="1625" priority="1106" stopIfTrue="1" operator="equal">
      <formula>"NO ACEPTABLE"</formula>
    </cfRule>
  </conditionalFormatting>
  <conditionalFormatting sqref="O65">
    <cfRule type="colorScale" priority="11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24" priority="1102" stopIfTrue="1" operator="equal">
      <formula>"ACEPTABLE"</formula>
    </cfRule>
    <cfRule type="cellIs" dxfId="1623" priority="1103" stopIfTrue="1" operator="equal">
      <formula>"NO ACEPTABLE"</formula>
    </cfRule>
  </conditionalFormatting>
  <conditionalFormatting sqref="R65">
    <cfRule type="colorScale" priority="10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22" priority="1099" stopIfTrue="1" operator="equal">
      <formula>"ACEPTABLE"</formula>
    </cfRule>
    <cfRule type="cellIs" dxfId="1621" priority="1100" stopIfTrue="1" operator="equal">
      <formula>"NO ACEPTABLE"</formula>
    </cfRule>
  </conditionalFormatting>
  <conditionalFormatting sqref="S65">
    <cfRule type="colorScale" priority="10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20" priority="1096" stopIfTrue="1" operator="equal">
      <formula>"ACEPTABLE"</formula>
    </cfRule>
    <cfRule type="cellIs" dxfId="1619" priority="1097" stopIfTrue="1" operator="equal">
      <formula>"NO ACEPTABLE"</formula>
    </cfRule>
  </conditionalFormatting>
  <conditionalFormatting sqref="R68:S71 O68:O71 O73 R73:S73">
    <cfRule type="cellIs" dxfId="1618" priority="1094" stopIfTrue="1" operator="equal">
      <formula>"N0 Aceptable con control especifico"</formula>
    </cfRule>
  </conditionalFormatting>
  <conditionalFormatting sqref="O68:O71 O73">
    <cfRule type="cellIs" dxfId="1617" priority="1093" stopIfTrue="1" operator="equal">
      <formula>"o"</formula>
    </cfRule>
  </conditionalFormatting>
  <conditionalFormatting sqref="Q68:R71 Q73:R73">
    <cfRule type="cellIs" dxfId="1616" priority="1092" stopIfTrue="1" operator="equal">
      <formula>"O"</formula>
    </cfRule>
  </conditionalFormatting>
  <conditionalFormatting sqref="O69:O70">
    <cfRule type="colorScale" priority="10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15" priority="1090" stopIfTrue="1" operator="equal">
      <formula>"ACEPTABLE"</formula>
    </cfRule>
    <cfRule type="cellIs" dxfId="1614" priority="1091" stopIfTrue="1" operator="equal">
      <formula>"NO ACEPTABLE"</formula>
    </cfRule>
  </conditionalFormatting>
  <conditionalFormatting sqref="R69:R70">
    <cfRule type="colorScale" priority="108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13" priority="1087" stopIfTrue="1" operator="equal">
      <formula>"ACEPTABLE"</formula>
    </cfRule>
    <cfRule type="cellIs" dxfId="1612" priority="1088" stopIfTrue="1" operator="equal">
      <formula>"NO ACEPTABLE"</formula>
    </cfRule>
  </conditionalFormatting>
  <conditionalFormatting sqref="S69:S70">
    <cfRule type="colorScale" priority="10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11" priority="1084" stopIfTrue="1" operator="equal">
      <formula>"ACEPTABLE"</formula>
    </cfRule>
    <cfRule type="cellIs" dxfId="1610" priority="1085" stopIfTrue="1" operator="equal">
      <formula>"NO ACEPTABLE"</formula>
    </cfRule>
  </conditionalFormatting>
  <conditionalFormatting sqref="O68">
    <cfRule type="colorScale" priority="10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09" priority="1081" stopIfTrue="1" operator="equal">
      <formula>"ACEPTABLE"</formula>
    </cfRule>
    <cfRule type="cellIs" dxfId="1608" priority="1082" stopIfTrue="1" operator="equal">
      <formula>"NO ACEPTABLE"</formula>
    </cfRule>
  </conditionalFormatting>
  <conditionalFormatting sqref="R68">
    <cfRule type="colorScale" priority="10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07" priority="1078" stopIfTrue="1" operator="equal">
      <formula>"ACEPTABLE"</formula>
    </cfRule>
    <cfRule type="cellIs" dxfId="1606" priority="1079" stopIfTrue="1" operator="equal">
      <formula>"NO ACEPTABLE"</formula>
    </cfRule>
  </conditionalFormatting>
  <conditionalFormatting sqref="S68">
    <cfRule type="colorScale" priority="10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05" priority="1075" stopIfTrue="1" operator="equal">
      <formula>"ACEPTABLE"</formula>
    </cfRule>
    <cfRule type="cellIs" dxfId="1604" priority="1076" stopIfTrue="1" operator="equal">
      <formula>"NO ACEPTABLE"</formula>
    </cfRule>
  </conditionalFormatting>
  <conditionalFormatting sqref="O70">
    <cfRule type="colorScale" priority="107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03" priority="1072" stopIfTrue="1" operator="equal">
      <formula>"ACEPTABLE"</formula>
    </cfRule>
    <cfRule type="cellIs" dxfId="1602" priority="1073" stopIfTrue="1" operator="equal">
      <formula>"NO ACEPTABLE"</formula>
    </cfRule>
  </conditionalFormatting>
  <conditionalFormatting sqref="R70"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01" priority="1069" stopIfTrue="1" operator="equal">
      <formula>"ACEPTABLE"</formula>
    </cfRule>
    <cfRule type="cellIs" dxfId="1600" priority="1070" stopIfTrue="1" operator="equal">
      <formula>"NO ACEPTABLE"</formula>
    </cfRule>
  </conditionalFormatting>
  <conditionalFormatting sqref="S70">
    <cfRule type="colorScale" priority="10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99" priority="1066" stopIfTrue="1" operator="equal">
      <formula>"ACEPTABLE"</formula>
    </cfRule>
    <cfRule type="cellIs" dxfId="1598" priority="1067" stopIfTrue="1" operator="equal">
      <formula>"NO ACEPTABLE"</formula>
    </cfRule>
  </conditionalFormatting>
  <conditionalFormatting sqref="O73">
    <cfRule type="colorScale" priority="10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97" priority="1063" stopIfTrue="1" operator="equal">
      <formula>"ACEPTABLE"</formula>
    </cfRule>
    <cfRule type="cellIs" dxfId="1596" priority="1064" stopIfTrue="1" operator="equal">
      <formula>"NO ACEPTABLE"</formula>
    </cfRule>
  </conditionalFormatting>
  <conditionalFormatting sqref="R73">
    <cfRule type="colorScale" priority="10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95" priority="1060" stopIfTrue="1" operator="equal">
      <formula>"ACEPTABLE"</formula>
    </cfRule>
    <cfRule type="cellIs" dxfId="1594" priority="1061" stopIfTrue="1" operator="equal">
      <formula>"NO ACEPTABLE"</formula>
    </cfRule>
  </conditionalFormatting>
  <conditionalFormatting sqref="S73"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93" priority="1057" stopIfTrue="1" operator="equal">
      <formula>"ACEPTABLE"</formula>
    </cfRule>
    <cfRule type="cellIs" dxfId="1592" priority="1058" stopIfTrue="1" operator="equal">
      <formula>"NO ACEPTABLE"</formula>
    </cfRule>
  </conditionalFormatting>
  <conditionalFormatting sqref="O71 O73">
    <cfRule type="colorScale" priority="10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91" priority="1054" stopIfTrue="1" operator="equal">
      <formula>"ACEPTABLE"</formula>
    </cfRule>
    <cfRule type="cellIs" dxfId="1590" priority="1055" stopIfTrue="1" operator="equal">
      <formula>"NO ACEPTABLE"</formula>
    </cfRule>
  </conditionalFormatting>
  <conditionalFormatting sqref="R71 R73">
    <cfRule type="colorScale" priority="10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89" priority="1051" stopIfTrue="1" operator="equal">
      <formula>"ACEPTABLE"</formula>
    </cfRule>
    <cfRule type="cellIs" dxfId="1588" priority="1052" stopIfTrue="1" operator="equal">
      <formula>"NO ACEPTABLE"</formula>
    </cfRule>
  </conditionalFormatting>
  <conditionalFormatting sqref="S71 S73">
    <cfRule type="colorScale" priority="10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87" priority="1048" stopIfTrue="1" operator="equal">
      <formula>"ACEPTABLE"</formula>
    </cfRule>
    <cfRule type="cellIs" dxfId="1586" priority="1049" stopIfTrue="1" operator="equal">
      <formula>"NO ACEPTABLE"</formula>
    </cfRule>
  </conditionalFormatting>
  <conditionalFormatting sqref="O74 R74:S74">
    <cfRule type="cellIs" dxfId="1585" priority="1046" stopIfTrue="1" operator="equal">
      <formula>"N0 Aceptable con control especifico"</formula>
    </cfRule>
  </conditionalFormatting>
  <conditionalFormatting sqref="O74">
    <cfRule type="cellIs" dxfId="1584" priority="1045" stopIfTrue="1" operator="equal">
      <formula>"o"</formula>
    </cfRule>
  </conditionalFormatting>
  <conditionalFormatting sqref="Q74:R74">
    <cfRule type="cellIs" dxfId="1583" priority="1044" stopIfTrue="1" operator="equal">
      <formula>"O"</formula>
    </cfRule>
  </conditionalFormatting>
  <conditionalFormatting sqref="O74">
    <cfRule type="colorScale" priority="10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82" priority="1042" stopIfTrue="1" operator="equal">
      <formula>"ACEPTABLE"</formula>
    </cfRule>
    <cfRule type="cellIs" dxfId="1581" priority="1043" stopIfTrue="1" operator="equal">
      <formula>"NO ACEPTABLE"</formula>
    </cfRule>
  </conditionalFormatting>
  <conditionalFormatting sqref="R74">
    <cfRule type="colorScale" priority="10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80" priority="1039" stopIfTrue="1" operator="equal">
      <formula>"ACEPTABLE"</formula>
    </cfRule>
    <cfRule type="cellIs" dxfId="1579" priority="1040" stopIfTrue="1" operator="equal">
      <formula>"NO ACEPTABLE"</formula>
    </cfRule>
  </conditionalFormatting>
  <conditionalFormatting sqref="S74">
    <cfRule type="colorScale" priority="10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78" priority="1036" stopIfTrue="1" operator="equal">
      <formula>"ACEPTABLE"</formula>
    </cfRule>
    <cfRule type="cellIs" dxfId="1577" priority="1037" stopIfTrue="1" operator="equal">
      <formula>"NO ACEPTABLE"</formula>
    </cfRule>
  </conditionalFormatting>
  <conditionalFormatting sqref="O77 R77:S77">
    <cfRule type="cellIs" dxfId="1576" priority="1034" stopIfTrue="1" operator="equal">
      <formula>"N0 Aceptable con control especifico"</formula>
    </cfRule>
  </conditionalFormatting>
  <conditionalFormatting sqref="O77">
    <cfRule type="cellIs" dxfId="1575" priority="1033" stopIfTrue="1" operator="equal">
      <formula>"o"</formula>
    </cfRule>
  </conditionalFormatting>
  <conditionalFormatting sqref="Q77:R77">
    <cfRule type="cellIs" dxfId="1574" priority="1032" stopIfTrue="1" operator="equal">
      <formula>"O"</formula>
    </cfRule>
  </conditionalFormatting>
  <conditionalFormatting sqref="O77">
    <cfRule type="colorScale" priority="10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73" priority="1030" stopIfTrue="1" operator="equal">
      <formula>"ACEPTABLE"</formula>
    </cfRule>
    <cfRule type="cellIs" dxfId="1572" priority="1031" stopIfTrue="1" operator="equal">
      <formula>"NO ACEPTABLE"</formula>
    </cfRule>
  </conditionalFormatting>
  <conditionalFormatting sqref="R77">
    <cfRule type="colorScale" priority="10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71" priority="1027" stopIfTrue="1" operator="equal">
      <formula>"ACEPTABLE"</formula>
    </cfRule>
    <cfRule type="cellIs" dxfId="1570" priority="1028" stopIfTrue="1" operator="equal">
      <formula>"NO ACEPTABLE"</formula>
    </cfRule>
  </conditionalFormatting>
  <conditionalFormatting sqref="S77">
    <cfRule type="colorScale" priority="102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69" priority="1024" stopIfTrue="1" operator="equal">
      <formula>"ACEPTABLE"</formula>
    </cfRule>
    <cfRule type="cellIs" dxfId="1568" priority="1025" stopIfTrue="1" operator="equal">
      <formula>"NO ACEPTABLE"</formula>
    </cfRule>
  </conditionalFormatting>
  <conditionalFormatting sqref="R75:S76 O75:O76">
    <cfRule type="cellIs" dxfId="1567" priority="1022" stopIfTrue="1" operator="equal">
      <formula>"N0 Aceptable con control especifico"</formula>
    </cfRule>
  </conditionalFormatting>
  <conditionalFormatting sqref="O75:O76">
    <cfRule type="cellIs" dxfId="1566" priority="1021" stopIfTrue="1" operator="equal">
      <formula>"o"</formula>
    </cfRule>
  </conditionalFormatting>
  <conditionalFormatting sqref="Q75:R76">
    <cfRule type="cellIs" dxfId="1565" priority="1020" stopIfTrue="1" operator="equal">
      <formula>"O"</formula>
    </cfRule>
  </conditionalFormatting>
  <conditionalFormatting sqref="O75:O76">
    <cfRule type="colorScale" priority="10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64" priority="1018" stopIfTrue="1" operator="equal">
      <formula>"ACEPTABLE"</formula>
    </cfRule>
    <cfRule type="cellIs" dxfId="1563" priority="1019" stopIfTrue="1" operator="equal">
      <formula>"NO ACEPTABLE"</formula>
    </cfRule>
  </conditionalFormatting>
  <conditionalFormatting sqref="R75:R76">
    <cfRule type="colorScale" priority="10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62" priority="1015" stopIfTrue="1" operator="equal">
      <formula>"ACEPTABLE"</formula>
    </cfRule>
    <cfRule type="cellIs" dxfId="1561" priority="1016" stopIfTrue="1" operator="equal">
      <formula>"NO ACEPTABLE"</formula>
    </cfRule>
  </conditionalFormatting>
  <conditionalFormatting sqref="S75:S76">
    <cfRule type="colorScale" priority="10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60" priority="1012" stopIfTrue="1" operator="equal">
      <formula>"ACEPTABLE"</formula>
    </cfRule>
    <cfRule type="cellIs" dxfId="1559" priority="1013" stopIfTrue="1" operator="equal">
      <formula>"NO ACEPTABLE"</formula>
    </cfRule>
  </conditionalFormatting>
  <conditionalFormatting sqref="O75:O76">
    <cfRule type="colorScale" priority="100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58" priority="1009" stopIfTrue="1" operator="equal">
      <formula>"ACEPTABLE"</formula>
    </cfRule>
    <cfRule type="cellIs" dxfId="1557" priority="1010" stopIfTrue="1" operator="equal">
      <formula>"NO ACEPTABLE"</formula>
    </cfRule>
  </conditionalFormatting>
  <conditionalFormatting sqref="R75:R76">
    <cfRule type="colorScale" priority="10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56" priority="1006" stopIfTrue="1" operator="equal">
      <formula>"ACEPTABLE"</formula>
    </cfRule>
    <cfRule type="cellIs" dxfId="1555" priority="1007" stopIfTrue="1" operator="equal">
      <formula>"NO ACEPTABLE"</formula>
    </cfRule>
  </conditionalFormatting>
  <conditionalFormatting sqref="S75:S76">
    <cfRule type="colorScale" priority="100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54" priority="1003" stopIfTrue="1" operator="equal">
      <formula>"ACEPTABLE"</formula>
    </cfRule>
    <cfRule type="cellIs" dxfId="1553" priority="1004" stopIfTrue="1" operator="equal">
      <formula>"NO ACEPTABLE"</formula>
    </cfRule>
  </conditionalFormatting>
  <conditionalFormatting sqref="O76">
    <cfRule type="colorScale" priority="9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52" priority="1000" stopIfTrue="1" operator="equal">
      <formula>"ACEPTABLE"</formula>
    </cfRule>
    <cfRule type="cellIs" dxfId="1551" priority="1001" stopIfTrue="1" operator="equal">
      <formula>"NO ACEPTABLE"</formula>
    </cfRule>
  </conditionalFormatting>
  <conditionalFormatting sqref="R76">
    <cfRule type="colorScale" priority="99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50" priority="997" stopIfTrue="1" operator="equal">
      <formula>"ACEPTABLE"</formula>
    </cfRule>
    <cfRule type="cellIs" dxfId="1549" priority="998" stopIfTrue="1" operator="equal">
      <formula>"NO ACEPTABLE"</formula>
    </cfRule>
  </conditionalFormatting>
  <conditionalFormatting sqref="S76">
    <cfRule type="colorScale" priority="99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48" priority="994" stopIfTrue="1" operator="equal">
      <formula>"ACEPTABLE"</formula>
    </cfRule>
    <cfRule type="cellIs" dxfId="1547" priority="995" stopIfTrue="1" operator="equal">
      <formula>"NO ACEPTABLE"</formula>
    </cfRule>
  </conditionalFormatting>
  <conditionalFormatting sqref="O78 R78:S78">
    <cfRule type="cellIs" dxfId="1546" priority="992" stopIfTrue="1" operator="equal">
      <formula>"N0 Aceptable con control especifico"</formula>
    </cfRule>
  </conditionalFormatting>
  <conditionalFormatting sqref="O78">
    <cfRule type="cellIs" dxfId="1545" priority="991" stopIfTrue="1" operator="equal">
      <formula>"o"</formula>
    </cfRule>
  </conditionalFormatting>
  <conditionalFormatting sqref="Q78:R78">
    <cfRule type="cellIs" dxfId="1544" priority="990" stopIfTrue="1" operator="equal">
      <formula>"O"</formula>
    </cfRule>
  </conditionalFormatting>
  <conditionalFormatting sqref="O78">
    <cfRule type="colorScale" priority="9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43" priority="988" stopIfTrue="1" operator="equal">
      <formula>"ACEPTABLE"</formula>
    </cfRule>
    <cfRule type="cellIs" dxfId="1542" priority="989" stopIfTrue="1" operator="equal">
      <formula>"NO ACEPTABLE"</formula>
    </cfRule>
  </conditionalFormatting>
  <conditionalFormatting sqref="R78">
    <cfRule type="colorScale" priority="9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41" priority="985" stopIfTrue="1" operator="equal">
      <formula>"ACEPTABLE"</formula>
    </cfRule>
    <cfRule type="cellIs" dxfId="1540" priority="986" stopIfTrue="1" operator="equal">
      <formula>"NO ACEPTABLE"</formula>
    </cfRule>
  </conditionalFormatting>
  <conditionalFormatting sqref="S78">
    <cfRule type="colorScale" priority="9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39" priority="982" stopIfTrue="1" operator="equal">
      <formula>"ACEPTABLE"</formula>
    </cfRule>
    <cfRule type="cellIs" dxfId="1538" priority="983" stopIfTrue="1" operator="equal">
      <formula>"NO ACEPTABLE"</formula>
    </cfRule>
  </conditionalFormatting>
  <conditionalFormatting sqref="R79:S82 O79:O82 O84 R84:S84">
    <cfRule type="cellIs" dxfId="1537" priority="980" stopIfTrue="1" operator="equal">
      <formula>"N0 Aceptable con control especifico"</formula>
    </cfRule>
  </conditionalFormatting>
  <conditionalFormatting sqref="O79:O82 O84">
    <cfRule type="cellIs" dxfId="1536" priority="979" stopIfTrue="1" operator="equal">
      <formula>"o"</formula>
    </cfRule>
  </conditionalFormatting>
  <conditionalFormatting sqref="Q79:R82 Q84:R84">
    <cfRule type="cellIs" dxfId="1535" priority="978" stopIfTrue="1" operator="equal">
      <formula>"O"</formula>
    </cfRule>
  </conditionalFormatting>
  <conditionalFormatting sqref="O80:O81">
    <cfRule type="colorScale" priority="9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34" priority="976" stopIfTrue="1" operator="equal">
      <formula>"ACEPTABLE"</formula>
    </cfRule>
    <cfRule type="cellIs" dxfId="1533" priority="977" stopIfTrue="1" operator="equal">
      <formula>"NO ACEPTABLE"</formula>
    </cfRule>
  </conditionalFormatting>
  <conditionalFormatting sqref="R80:R81">
    <cfRule type="colorScale" priority="9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32" priority="973" stopIfTrue="1" operator="equal">
      <formula>"ACEPTABLE"</formula>
    </cfRule>
    <cfRule type="cellIs" dxfId="1531" priority="974" stopIfTrue="1" operator="equal">
      <formula>"NO ACEPTABLE"</formula>
    </cfRule>
  </conditionalFormatting>
  <conditionalFormatting sqref="S80:S81">
    <cfRule type="colorScale" priority="9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30" priority="970" stopIfTrue="1" operator="equal">
      <formula>"ACEPTABLE"</formula>
    </cfRule>
    <cfRule type="cellIs" dxfId="1529" priority="971" stopIfTrue="1" operator="equal">
      <formula>"NO ACEPTABLE"</formula>
    </cfRule>
  </conditionalFormatting>
  <conditionalFormatting sqref="O79">
    <cfRule type="colorScale" priority="9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28" priority="967" stopIfTrue="1" operator="equal">
      <formula>"ACEPTABLE"</formula>
    </cfRule>
    <cfRule type="cellIs" dxfId="1527" priority="968" stopIfTrue="1" operator="equal">
      <formula>"NO ACEPTABLE"</formula>
    </cfRule>
  </conditionalFormatting>
  <conditionalFormatting sqref="R79">
    <cfRule type="colorScale" priority="9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26" priority="964" stopIfTrue="1" operator="equal">
      <formula>"ACEPTABLE"</formula>
    </cfRule>
    <cfRule type="cellIs" dxfId="1525" priority="965" stopIfTrue="1" operator="equal">
      <formula>"NO ACEPTABLE"</formula>
    </cfRule>
  </conditionalFormatting>
  <conditionalFormatting sqref="S79">
    <cfRule type="colorScale" priority="9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24" priority="961" stopIfTrue="1" operator="equal">
      <formula>"ACEPTABLE"</formula>
    </cfRule>
    <cfRule type="cellIs" dxfId="1523" priority="962" stopIfTrue="1" operator="equal">
      <formula>"NO ACEPTABLE"</formula>
    </cfRule>
  </conditionalFormatting>
  <conditionalFormatting sqref="O81">
    <cfRule type="colorScale" priority="9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22" priority="958" stopIfTrue="1" operator="equal">
      <formula>"ACEPTABLE"</formula>
    </cfRule>
    <cfRule type="cellIs" dxfId="1521" priority="959" stopIfTrue="1" operator="equal">
      <formula>"NO ACEPTABLE"</formula>
    </cfRule>
  </conditionalFormatting>
  <conditionalFormatting sqref="R81">
    <cfRule type="colorScale" priority="9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20" priority="955" stopIfTrue="1" operator="equal">
      <formula>"ACEPTABLE"</formula>
    </cfRule>
    <cfRule type="cellIs" dxfId="1519" priority="956" stopIfTrue="1" operator="equal">
      <formula>"NO ACEPTABLE"</formula>
    </cfRule>
  </conditionalFormatting>
  <conditionalFormatting sqref="S81">
    <cfRule type="colorScale" priority="9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18" priority="952" stopIfTrue="1" operator="equal">
      <formula>"ACEPTABLE"</formula>
    </cfRule>
    <cfRule type="cellIs" dxfId="1517" priority="953" stopIfTrue="1" operator="equal">
      <formula>"NO ACEPTABLE"</formula>
    </cfRule>
  </conditionalFormatting>
  <conditionalFormatting sqref="O84">
    <cfRule type="colorScale" priority="94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16" priority="949" stopIfTrue="1" operator="equal">
      <formula>"ACEPTABLE"</formula>
    </cfRule>
    <cfRule type="cellIs" dxfId="1515" priority="950" stopIfTrue="1" operator="equal">
      <formula>"NO ACEPTABLE"</formula>
    </cfRule>
  </conditionalFormatting>
  <conditionalFormatting sqref="R84">
    <cfRule type="colorScale" priority="9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14" priority="946" stopIfTrue="1" operator="equal">
      <formula>"ACEPTABLE"</formula>
    </cfRule>
    <cfRule type="cellIs" dxfId="1513" priority="947" stopIfTrue="1" operator="equal">
      <formula>"NO ACEPTABLE"</formula>
    </cfRule>
  </conditionalFormatting>
  <conditionalFormatting sqref="S84">
    <cfRule type="colorScale" priority="94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12" priority="943" stopIfTrue="1" operator="equal">
      <formula>"ACEPTABLE"</formula>
    </cfRule>
    <cfRule type="cellIs" dxfId="1511" priority="944" stopIfTrue="1" operator="equal">
      <formula>"NO ACEPTABLE"</formula>
    </cfRule>
  </conditionalFormatting>
  <conditionalFormatting sqref="O82 O84">
    <cfRule type="colorScale" priority="9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10" priority="940" stopIfTrue="1" operator="equal">
      <formula>"ACEPTABLE"</formula>
    </cfRule>
    <cfRule type="cellIs" dxfId="1509" priority="941" stopIfTrue="1" operator="equal">
      <formula>"NO ACEPTABLE"</formula>
    </cfRule>
  </conditionalFormatting>
  <conditionalFormatting sqref="R82 R84">
    <cfRule type="colorScale" priority="93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08" priority="937" stopIfTrue="1" operator="equal">
      <formula>"ACEPTABLE"</formula>
    </cfRule>
    <cfRule type="cellIs" dxfId="1507" priority="938" stopIfTrue="1" operator="equal">
      <formula>"NO ACEPTABLE"</formula>
    </cfRule>
  </conditionalFormatting>
  <conditionalFormatting sqref="S82 S84">
    <cfRule type="colorScale" priority="9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06" priority="934" stopIfTrue="1" operator="equal">
      <formula>"ACEPTABLE"</formula>
    </cfRule>
    <cfRule type="cellIs" dxfId="1505" priority="935" stopIfTrue="1" operator="equal">
      <formula>"NO ACEPTABLE"</formula>
    </cfRule>
  </conditionalFormatting>
  <conditionalFormatting sqref="O85 R85:S85">
    <cfRule type="cellIs" dxfId="1504" priority="932" stopIfTrue="1" operator="equal">
      <formula>"N0 Aceptable con control especifico"</formula>
    </cfRule>
  </conditionalFormatting>
  <conditionalFormatting sqref="O85">
    <cfRule type="cellIs" dxfId="1503" priority="931" stopIfTrue="1" operator="equal">
      <formula>"o"</formula>
    </cfRule>
  </conditionalFormatting>
  <conditionalFormatting sqref="Q85:R85">
    <cfRule type="cellIs" dxfId="1502" priority="930" stopIfTrue="1" operator="equal">
      <formula>"O"</formula>
    </cfRule>
  </conditionalFormatting>
  <conditionalFormatting sqref="O85">
    <cfRule type="colorScale" priority="9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01" priority="928" stopIfTrue="1" operator="equal">
      <formula>"ACEPTABLE"</formula>
    </cfRule>
    <cfRule type="cellIs" dxfId="1500" priority="929" stopIfTrue="1" operator="equal">
      <formula>"NO ACEPTABLE"</formula>
    </cfRule>
  </conditionalFormatting>
  <conditionalFormatting sqref="R85">
    <cfRule type="colorScale" priority="9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99" priority="925" stopIfTrue="1" operator="equal">
      <formula>"ACEPTABLE"</formula>
    </cfRule>
    <cfRule type="cellIs" dxfId="1498" priority="926" stopIfTrue="1" operator="equal">
      <formula>"NO ACEPTABLE"</formula>
    </cfRule>
  </conditionalFormatting>
  <conditionalFormatting sqref="S85">
    <cfRule type="colorScale" priority="9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97" priority="922" stopIfTrue="1" operator="equal">
      <formula>"ACEPTABLE"</formula>
    </cfRule>
    <cfRule type="cellIs" dxfId="1496" priority="923" stopIfTrue="1" operator="equal">
      <formula>"NO ACEPTABLE"</formula>
    </cfRule>
  </conditionalFormatting>
  <conditionalFormatting sqref="O88 R88:S88">
    <cfRule type="cellIs" dxfId="1495" priority="920" stopIfTrue="1" operator="equal">
      <formula>"N0 Aceptable con control especifico"</formula>
    </cfRule>
  </conditionalFormatting>
  <conditionalFormatting sqref="O88">
    <cfRule type="cellIs" dxfId="1494" priority="919" stopIfTrue="1" operator="equal">
      <formula>"o"</formula>
    </cfRule>
  </conditionalFormatting>
  <conditionalFormatting sqref="Q88:R88">
    <cfRule type="cellIs" dxfId="1493" priority="918" stopIfTrue="1" operator="equal">
      <formula>"O"</formula>
    </cfRule>
  </conditionalFormatting>
  <conditionalFormatting sqref="O88">
    <cfRule type="colorScale" priority="9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92" priority="916" stopIfTrue="1" operator="equal">
      <formula>"ACEPTABLE"</formula>
    </cfRule>
    <cfRule type="cellIs" dxfId="1491" priority="917" stopIfTrue="1" operator="equal">
      <formula>"NO ACEPTABLE"</formula>
    </cfRule>
  </conditionalFormatting>
  <conditionalFormatting sqref="R88">
    <cfRule type="colorScale" priority="9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90" priority="913" stopIfTrue="1" operator="equal">
      <formula>"ACEPTABLE"</formula>
    </cfRule>
    <cfRule type="cellIs" dxfId="1489" priority="914" stopIfTrue="1" operator="equal">
      <formula>"NO ACEPTABLE"</formula>
    </cfRule>
  </conditionalFormatting>
  <conditionalFormatting sqref="S88">
    <cfRule type="colorScale" priority="9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88" priority="910" stopIfTrue="1" operator="equal">
      <formula>"ACEPTABLE"</formula>
    </cfRule>
    <cfRule type="cellIs" dxfId="1487" priority="911" stopIfTrue="1" operator="equal">
      <formula>"NO ACEPTABLE"</formula>
    </cfRule>
  </conditionalFormatting>
  <conditionalFormatting sqref="R86:S87 O86:O87">
    <cfRule type="cellIs" dxfId="1486" priority="908" stopIfTrue="1" operator="equal">
      <formula>"N0 Aceptable con control especifico"</formula>
    </cfRule>
  </conditionalFormatting>
  <conditionalFormatting sqref="O86:O87">
    <cfRule type="cellIs" dxfId="1485" priority="907" stopIfTrue="1" operator="equal">
      <formula>"o"</formula>
    </cfRule>
  </conditionalFormatting>
  <conditionalFormatting sqref="Q86:R87">
    <cfRule type="cellIs" dxfId="1484" priority="906" stopIfTrue="1" operator="equal">
      <formula>"O"</formula>
    </cfRule>
  </conditionalFormatting>
  <conditionalFormatting sqref="O86:O87">
    <cfRule type="colorScale" priority="90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83" priority="904" stopIfTrue="1" operator="equal">
      <formula>"ACEPTABLE"</formula>
    </cfRule>
    <cfRule type="cellIs" dxfId="1482" priority="905" stopIfTrue="1" operator="equal">
      <formula>"NO ACEPTABLE"</formula>
    </cfRule>
  </conditionalFormatting>
  <conditionalFormatting sqref="R86:R87">
    <cfRule type="colorScale" priority="9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81" priority="901" stopIfTrue="1" operator="equal">
      <formula>"ACEPTABLE"</formula>
    </cfRule>
    <cfRule type="cellIs" dxfId="1480" priority="902" stopIfTrue="1" operator="equal">
      <formula>"NO ACEPTABLE"</formula>
    </cfRule>
  </conditionalFormatting>
  <conditionalFormatting sqref="S86:S87">
    <cfRule type="colorScale" priority="8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79" priority="898" stopIfTrue="1" operator="equal">
      <formula>"ACEPTABLE"</formula>
    </cfRule>
    <cfRule type="cellIs" dxfId="1478" priority="899" stopIfTrue="1" operator="equal">
      <formula>"NO ACEPTABLE"</formula>
    </cfRule>
  </conditionalFormatting>
  <conditionalFormatting sqref="O86:O87">
    <cfRule type="colorScale" priority="8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77" priority="895" stopIfTrue="1" operator="equal">
      <formula>"ACEPTABLE"</formula>
    </cfRule>
    <cfRule type="cellIs" dxfId="1476" priority="896" stopIfTrue="1" operator="equal">
      <formula>"NO ACEPTABLE"</formula>
    </cfRule>
  </conditionalFormatting>
  <conditionalFormatting sqref="R86:R87">
    <cfRule type="colorScale" priority="8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75" priority="892" stopIfTrue="1" operator="equal">
      <formula>"ACEPTABLE"</formula>
    </cfRule>
    <cfRule type="cellIs" dxfId="1474" priority="893" stopIfTrue="1" operator="equal">
      <formula>"NO ACEPTABLE"</formula>
    </cfRule>
  </conditionalFormatting>
  <conditionalFormatting sqref="S86:S87">
    <cfRule type="colorScale" priority="8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73" priority="889" stopIfTrue="1" operator="equal">
      <formula>"ACEPTABLE"</formula>
    </cfRule>
    <cfRule type="cellIs" dxfId="1472" priority="890" stopIfTrue="1" operator="equal">
      <formula>"NO ACEPTABLE"</formula>
    </cfRule>
  </conditionalFormatting>
  <conditionalFormatting sqref="O87">
    <cfRule type="colorScale" priority="8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71" priority="886" stopIfTrue="1" operator="equal">
      <formula>"ACEPTABLE"</formula>
    </cfRule>
    <cfRule type="cellIs" dxfId="1470" priority="887" stopIfTrue="1" operator="equal">
      <formula>"NO ACEPTABLE"</formula>
    </cfRule>
  </conditionalFormatting>
  <conditionalFormatting sqref="R87">
    <cfRule type="colorScale" priority="8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69" priority="883" stopIfTrue="1" operator="equal">
      <formula>"ACEPTABLE"</formula>
    </cfRule>
    <cfRule type="cellIs" dxfId="1468" priority="884" stopIfTrue="1" operator="equal">
      <formula>"NO ACEPTABLE"</formula>
    </cfRule>
  </conditionalFormatting>
  <conditionalFormatting sqref="S87">
    <cfRule type="colorScale" priority="8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67" priority="880" stopIfTrue="1" operator="equal">
      <formula>"ACEPTABLE"</formula>
    </cfRule>
    <cfRule type="cellIs" dxfId="1466" priority="881" stopIfTrue="1" operator="equal">
      <formula>"NO ACEPTABLE"</formula>
    </cfRule>
  </conditionalFormatting>
  <conditionalFormatting sqref="O89 R89:S89">
    <cfRule type="cellIs" dxfId="1465" priority="878" stopIfTrue="1" operator="equal">
      <formula>"N0 Aceptable con control especifico"</formula>
    </cfRule>
  </conditionalFormatting>
  <conditionalFormatting sqref="O89">
    <cfRule type="cellIs" dxfId="1464" priority="877" stopIfTrue="1" operator="equal">
      <formula>"o"</formula>
    </cfRule>
  </conditionalFormatting>
  <conditionalFormatting sqref="Q89:R89">
    <cfRule type="cellIs" dxfId="1463" priority="876" stopIfTrue="1" operator="equal">
      <formula>"O"</formula>
    </cfRule>
  </conditionalFormatting>
  <conditionalFormatting sqref="O89">
    <cfRule type="colorScale" priority="87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62" priority="874" stopIfTrue="1" operator="equal">
      <formula>"ACEPTABLE"</formula>
    </cfRule>
    <cfRule type="cellIs" dxfId="1461" priority="875" stopIfTrue="1" operator="equal">
      <formula>"NO ACEPTABLE"</formula>
    </cfRule>
  </conditionalFormatting>
  <conditionalFormatting sqref="R89">
    <cfRule type="colorScale" priority="8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60" priority="871" stopIfTrue="1" operator="equal">
      <formula>"ACEPTABLE"</formula>
    </cfRule>
    <cfRule type="cellIs" dxfId="1459" priority="872" stopIfTrue="1" operator="equal">
      <formula>"NO ACEPTABLE"</formula>
    </cfRule>
  </conditionalFormatting>
  <conditionalFormatting sqref="S89">
    <cfRule type="colorScale" priority="8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58" priority="868" stopIfTrue="1" operator="equal">
      <formula>"ACEPTABLE"</formula>
    </cfRule>
    <cfRule type="cellIs" dxfId="1457" priority="869" stopIfTrue="1" operator="equal">
      <formula>"NO ACEPTABLE"</formula>
    </cfRule>
  </conditionalFormatting>
  <conditionalFormatting sqref="O90 R90:S90">
    <cfRule type="cellIs" dxfId="1456" priority="866" stopIfTrue="1" operator="equal">
      <formula>"N0 Aceptable con control especifico"</formula>
    </cfRule>
  </conditionalFormatting>
  <conditionalFormatting sqref="O90">
    <cfRule type="cellIs" dxfId="1455" priority="865" stopIfTrue="1" operator="equal">
      <formula>"o"</formula>
    </cfRule>
  </conditionalFormatting>
  <conditionalFormatting sqref="Q90:R90">
    <cfRule type="cellIs" dxfId="1454" priority="864" stopIfTrue="1" operator="equal">
      <formula>"O"</formula>
    </cfRule>
  </conditionalFormatting>
  <conditionalFormatting sqref="O90">
    <cfRule type="colorScale" priority="86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53" priority="862" stopIfTrue="1" operator="equal">
      <formula>"ACEPTABLE"</formula>
    </cfRule>
    <cfRule type="cellIs" dxfId="1452" priority="863" stopIfTrue="1" operator="equal">
      <formula>"NO ACEPTABLE"</formula>
    </cfRule>
  </conditionalFormatting>
  <conditionalFormatting sqref="R90">
    <cfRule type="colorScale" priority="8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51" priority="859" stopIfTrue="1" operator="equal">
      <formula>"ACEPTABLE"</formula>
    </cfRule>
    <cfRule type="cellIs" dxfId="1450" priority="860" stopIfTrue="1" operator="equal">
      <formula>"NO ACEPTABLE"</formula>
    </cfRule>
  </conditionalFormatting>
  <conditionalFormatting sqref="S90">
    <cfRule type="colorScale" priority="8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49" priority="856" stopIfTrue="1" operator="equal">
      <formula>"ACEPTABLE"</formula>
    </cfRule>
    <cfRule type="cellIs" dxfId="1448" priority="857" stopIfTrue="1" operator="equal">
      <formula>"NO ACEPTABLE"</formula>
    </cfRule>
  </conditionalFormatting>
  <conditionalFormatting sqref="O91:O92 R91:S92 R94:S97 O94:O97">
    <cfRule type="cellIs" dxfId="1447" priority="818" stopIfTrue="1" operator="equal">
      <formula>"N0 Aceptable con control especifico"</formula>
    </cfRule>
  </conditionalFormatting>
  <conditionalFormatting sqref="O91:O92 O94:O97">
    <cfRule type="cellIs" dxfId="1446" priority="817" stopIfTrue="1" operator="equal">
      <formula>"o"</formula>
    </cfRule>
  </conditionalFormatting>
  <conditionalFormatting sqref="Q91:R92 Q94:R97">
    <cfRule type="cellIs" dxfId="1445" priority="816" stopIfTrue="1" operator="equal">
      <formula>"O"</formula>
    </cfRule>
  </conditionalFormatting>
  <conditionalFormatting sqref="O91:O92 O94:O95">
    <cfRule type="colorScale" priority="8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44" priority="814" stopIfTrue="1" operator="equal">
      <formula>"ACEPTABLE"</formula>
    </cfRule>
    <cfRule type="cellIs" dxfId="1443" priority="815" stopIfTrue="1" operator="equal">
      <formula>"NO ACEPTABLE"</formula>
    </cfRule>
  </conditionalFormatting>
  <conditionalFormatting sqref="R91:R92 R94:R95"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42" priority="811" stopIfTrue="1" operator="equal">
      <formula>"ACEPTABLE"</formula>
    </cfRule>
    <cfRule type="cellIs" dxfId="1441" priority="812" stopIfTrue="1" operator="equal">
      <formula>"NO ACEPTABLE"</formula>
    </cfRule>
  </conditionalFormatting>
  <conditionalFormatting sqref="S91:S92 S94:S95"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40" priority="808" stopIfTrue="1" operator="equal">
      <formula>"ACEPTABLE"</formula>
    </cfRule>
    <cfRule type="cellIs" dxfId="1439" priority="809" stopIfTrue="1" operator="equal">
      <formula>"NO ACEPTABLE"</formula>
    </cfRule>
  </conditionalFormatting>
  <conditionalFormatting sqref="O95">
    <cfRule type="colorScale" priority="8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38" priority="820" stopIfTrue="1" operator="equal">
      <formula>"ACEPTABLE"</formula>
    </cfRule>
    <cfRule type="cellIs" dxfId="1437" priority="821" stopIfTrue="1" operator="equal">
      <formula>"NO ACEPTABLE"</formula>
    </cfRule>
  </conditionalFormatting>
  <conditionalFormatting sqref="R95">
    <cfRule type="colorScale" priority="82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36" priority="823" stopIfTrue="1" operator="equal">
      <formula>"ACEPTABLE"</formula>
    </cfRule>
    <cfRule type="cellIs" dxfId="1435" priority="824" stopIfTrue="1" operator="equal">
      <formula>"NO ACEPTABLE"</formula>
    </cfRule>
  </conditionalFormatting>
  <conditionalFormatting sqref="S95">
    <cfRule type="colorScale" priority="8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34" priority="826" stopIfTrue="1" operator="equal">
      <formula>"ACEPTABLE"</formula>
    </cfRule>
    <cfRule type="cellIs" dxfId="1433" priority="827" stopIfTrue="1" operator="equal">
      <formula>"NO ACEPTABLE"</formula>
    </cfRule>
  </conditionalFormatting>
  <conditionalFormatting sqref="O96">
    <cfRule type="colorScale" priority="8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32" priority="829" stopIfTrue="1" operator="equal">
      <formula>"ACEPTABLE"</formula>
    </cfRule>
    <cfRule type="cellIs" dxfId="1431" priority="830" stopIfTrue="1" operator="equal">
      <formula>"NO ACEPTABLE"</formula>
    </cfRule>
  </conditionalFormatting>
  <conditionalFormatting sqref="R96">
    <cfRule type="colorScale" priority="8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30" priority="832" stopIfTrue="1" operator="equal">
      <formula>"ACEPTABLE"</formula>
    </cfRule>
    <cfRule type="cellIs" dxfId="1429" priority="833" stopIfTrue="1" operator="equal">
      <formula>"NO ACEPTABLE"</formula>
    </cfRule>
  </conditionalFormatting>
  <conditionalFormatting sqref="S96">
    <cfRule type="colorScale" priority="8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28" priority="835" stopIfTrue="1" operator="equal">
      <formula>"ACEPTABLE"</formula>
    </cfRule>
    <cfRule type="cellIs" dxfId="1427" priority="836" stopIfTrue="1" operator="equal">
      <formula>"NO ACEPTABLE"</formula>
    </cfRule>
  </conditionalFormatting>
  <conditionalFormatting sqref="O94">
    <cfRule type="colorScale" priority="8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26" priority="805" stopIfTrue="1" operator="equal">
      <formula>"ACEPTABLE"</formula>
    </cfRule>
    <cfRule type="cellIs" dxfId="1425" priority="806" stopIfTrue="1" operator="equal">
      <formula>"NO ACEPTABLE"</formula>
    </cfRule>
  </conditionalFormatting>
  <conditionalFormatting sqref="R94">
    <cfRule type="colorScale" priority="8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24" priority="802" stopIfTrue="1" operator="equal">
      <formula>"ACEPTABLE"</formula>
    </cfRule>
    <cfRule type="cellIs" dxfId="1423" priority="803" stopIfTrue="1" operator="equal">
      <formula>"NO ACEPTABLE"</formula>
    </cfRule>
  </conditionalFormatting>
  <conditionalFormatting sqref="S94">
    <cfRule type="colorScale" priority="7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22" priority="799" stopIfTrue="1" operator="equal">
      <formula>"ACEPTABLE"</formula>
    </cfRule>
    <cfRule type="cellIs" dxfId="1421" priority="800" stopIfTrue="1" operator="equal">
      <formula>"NO ACEPTABLE"</formula>
    </cfRule>
  </conditionalFormatting>
  <conditionalFormatting sqref="R97:S97 O97">
    <cfRule type="cellIs" dxfId="1420" priority="788" stopIfTrue="1" operator="equal">
      <formula>"N0 Aceptable con control especifico"</formula>
    </cfRule>
  </conditionalFormatting>
  <conditionalFormatting sqref="O97">
    <cfRule type="cellIs" dxfId="1419" priority="787" stopIfTrue="1" operator="equal">
      <formula>"o"</formula>
    </cfRule>
  </conditionalFormatting>
  <conditionalFormatting sqref="Q97:R97">
    <cfRule type="cellIs" dxfId="1418" priority="786" stopIfTrue="1" operator="equal">
      <formula>"O"</formula>
    </cfRule>
  </conditionalFormatting>
  <conditionalFormatting sqref="O97">
    <cfRule type="colorScale" priority="7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17" priority="784" stopIfTrue="1" operator="equal">
      <formula>"ACEPTABLE"</formula>
    </cfRule>
    <cfRule type="cellIs" dxfId="1416" priority="785" stopIfTrue="1" operator="equal">
      <formula>"NO ACEPTABLE"</formula>
    </cfRule>
  </conditionalFormatting>
  <conditionalFormatting sqref="R97">
    <cfRule type="colorScale" priority="7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15" priority="781" stopIfTrue="1" operator="equal">
      <formula>"ACEPTABLE"</formula>
    </cfRule>
    <cfRule type="cellIs" dxfId="1414" priority="782" stopIfTrue="1" operator="equal">
      <formula>"NO ACEPTABLE"</formula>
    </cfRule>
  </conditionalFormatting>
  <conditionalFormatting sqref="S97">
    <cfRule type="colorScale" priority="7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13" priority="778" stopIfTrue="1" operator="equal">
      <formula>"ACEPTABLE"</formula>
    </cfRule>
    <cfRule type="cellIs" dxfId="1412" priority="779" stopIfTrue="1" operator="equal">
      <formula>"NO ACEPTABLE"</formula>
    </cfRule>
  </conditionalFormatting>
  <conditionalFormatting sqref="O97"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11" priority="775" stopIfTrue="1" operator="equal">
      <formula>"ACEPTABLE"</formula>
    </cfRule>
    <cfRule type="cellIs" dxfId="1410" priority="776" stopIfTrue="1" operator="equal">
      <formula>"NO ACEPTABLE"</formula>
    </cfRule>
  </conditionalFormatting>
  <conditionalFormatting sqref="R97">
    <cfRule type="colorScale" priority="77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09" priority="772" stopIfTrue="1" operator="equal">
      <formula>"ACEPTABLE"</formula>
    </cfRule>
    <cfRule type="cellIs" dxfId="1408" priority="773" stopIfTrue="1" operator="equal">
      <formula>"NO ACEPTABLE"</formula>
    </cfRule>
  </conditionalFormatting>
  <conditionalFormatting sqref="S97">
    <cfRule type="colorScale" priority="7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07" priority="769" stopIfTrue="1" operator="equal">
      <formula>"ACEPTABLE"</formula>
    </cfRule>
    <cfRule type="cellIs" dxfId="1406" priority="770" stopIfTrue="1" operator="equal">
      <formula>"NO ACEPTABLE"</formula>
    </cfRule>
  </conditionalFormatting>
  <conditionalFormatting sqref="O91:O92 O94">
    <cfRule type="colorScale" priority="8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05" priority="838" stopIfTrue="1" operator="equal">
      <formula>"ACEPTABLE"</formula>
    </cfRule>
    <cfRule type="cellIs" dxfId="1404" priority="839" stopIfTrue="1" operator="equal">
      <formula>"NO ACEPTABLE"</formula>
    </cfRule>
  </conditionalFormatting>
  <conditionalFormatting sqref="R91:R92 R94">
    <cfRule type="colorScale" priority="8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03" priority="841" stopIfTrue="1" operator="equal">
      <formula>"ACEPTABLE"</formula>
    </cfRule>
    <cfRule type="cellIs" dxfId="1402" priority="842" stopIfTrue="1" operator="equal">
      <formula>"NO ACEPTABLE"</formula>
    </cfRule>
  </conditionalFormatting>
  <conditionalFormatting sqref="S91:S92 S94">
    <cfRule type="colorScale" priority="8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01" priority="844" stopIfTrue="1" operator="equal">
      <formula>"ACEPTABLE"</formula>
    </cfRule>
    <cfRule type="cellIs" dxfId="1400" priority="845" stopIfTrue="1" operator="equal">
      <formula>"NO ACEPTABLE"</formula>
    </cfRule>
  </conditionalFormatting>
  <conditionalFormatting sqref="O92 O94">
    <cfRule type="colorScale" priority="84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99" priority="847" stopIfTrue="1" operator="equal">
      <formula>"ACEPTABLE"</formula>
    </cfRule>
    <cfRule type="cellIs" dxfId="1398" priority="848" stopIfTrue="1" operator="equal">
      <formula>"NO ACEPTABLE"</formula>
    </cfRule>
  </conditionalFormatting>
  <conditionalFormatting sqref="R92 R94">
    <cfRule type="colorScale" priority="8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97" priority="850" stopIfTrue="1" operator="equal">
      <formula>"ACEPTABLE"</formula>
    </cfRule>
    <cfRule type="cellIs" dxfId="1396" priority="851" stopIfTrue="1" operator="equal">
      <formula>"NO ACEPTABLE"</formula>
    </cfRule>
  </conditionalFormatting>
  <conditionalFormatting sqref="S92 S94">
    <cfRule type="colorScale" priority="8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95" priority="853" stopIfTrue="1" operator="equal">
      <formula>"ACEPTABLE"</formula>
    </cfRule>
    <cfRule type="cellIs" dxfId="1394" priority="854" stopIfTrue="1" operator="equal">
      <formula>"NO ACEPTABLE"</formula>
    </cfRule>
  </conditionalFormatting>
  <conditionalFormatting sqref="O98 R98:S98">
    <cfRule type="cellIs" dxfId="1393" priority="767" stopIfTrue="1" operator="equal">
      <formula>"N0 Aceptable con control especifico"</formula>
    </cfRule>
  </conditionalFormatting>
  <conditionalFormatting sqref="O98">
    <cfRule type="cellIs" dxfId="1392" priority="766" stopIfTrue="1" operator="equal">
      <formula>"o"</formula>
    </cfRule>
  </conditionalFormatting>
  <conditionalFormatting sqref="Q98:R98">
    <cfRule type="cellIs" dxfId="1391" priority="765" stopIfTrue="1" operator="equal">
      <formula>"O"</formula>
    </cfRule>
  </conditionalFormatting>
  <conditionalFormatting sqref="O98">
    <cfRule type="colorScale" priority="7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90" priority="763" stopIfTrue="1" operator="equal">
      <formula>"ACEPTABLE"</formula>
    </cfRule>
    <cfRule type="cellIs" dxfId="1389" priority="764" stopIfTrue="1" operator="equal">
      <formula>"NO ACEPTABLE"</formula>
    </cfRule>
  </conditionalFormatting>
  <conditionalFormatting sqref="R98">
    <cfRule type="colorScale" priority="7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88" priority="760" stopIfTrue="1" operator="equal">
      <formula>"ACEPTABLE"</formula>
    </cfRule>
    <cfRule type="cellIs" dxfId="1387" priority="761" stopIfTrue="1" operator="equal">
      <formula>"NO ACEPTABLE"</formula>
    </cfRule>
  </conditionalFormatting>
  <conditionalFormatting sqref="S98">
    <cfRule type="colorScale" priority="7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86" priority="757" stopIfTrue="1" operator="equal">
      <formula>"ACEPTABLE"</formula>
    </cfRule>
    <cfRule type="cellIs" dxfId="1385" priority="758" stopIfTrue="1" operator="equal">
      <formula>"NO ACEPTABLE"</formula>
    </cfRule>
  </conditionalFormatting>
  <conditionalFormatting sqref="O99:O105 R99:S105 R107:S109 O107:O109">
    <cfRule type="cellIs" dxfId="1384" priority="737" stopIfTrue="1" operator="equal">
      <formula>"N0 Aceptable con control especifico"</formula>
    </cfRule>
  </conditionalFormatting>
  <conditionalFormatting sqref="O99:O105 O107:O109">
    <cfRule type="cellIs" dxfId="1383" priority="736" stopIfTrue="1" operator="equal">
      <formula>"o"</formula>
    </cfRule>
  </conditionalFormatting>
  <conditionalFormatting sqref="Q99:R105 Q107:R109">
    <cfRule type="cellIs" dxfId="1382" priority="735" stopIfTrue="1" operator="equal">
      <formula>"O"</formula>
    </cfRule>
  </conditionalFormatting>
  <conditionalFormatting sqref="O105">
    <cfRule type="colorScale" priority="7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81" priority="733" stopIfTrue="1" operator="equal">
      <formula>"ACEPTABLE"</formula>
    </cfRule>
    <cfRule type="cellIs" dxfId="1380" priority="734" stopIfTrue="1" operator="equal">
      <formula>"NO ACEPTABLE"</formula>
    </cfRule>
  </conditionalFormatting>
  <conditionalFormatting sqref="R105">
    <cfRule type="colorScale" priority="7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79" priority="730" stopIfTrue="1" operator="equal">
      <formula>"ACEPTABLE"</formula>
    </cfRule>
    <cfRule type="cellIs" dxfId="1378" priority="731" stopIfTrue="1" operator="equal">
      <formula>"NO ACEPTABLE"</formula>
    </cfRule>
  </conditionalFormatting>
  <conditionalFormatting sqref="S105"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77" priority="727" stopIfTrue="1" operator="equal">
      <formula>"ACEPTABLE"</formula>
    </cfRule>
    <cfRule type="cellIs" dxfId="1376" priority="728" stopIfTrue="1" operator="equal">
      <formula>"NO ACEPTABLE"</formula>
    </cfRule>
  </conditionalFormatting>
  <conditionalFormatting sqref="O101">
    <cfRule type="colorScale" priority="72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75" priority="724" stopIfTrue="1" operator="equal">
      <formula>"ACEPTABLE"</formula>
    </cfRule>
    <cfRule type="cellIs" dxfId="1374" priority="725" stopIfTrue="1" operator="equal">
      <formula>"NO ACEPTABLE"</formula>
    </cfRule>
  </conditionalFormatting>
  <conditionalFormatting sqref="R101">
    <cfRule type="colorScale" priority="7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73" priority="721" stopIfTrue="1" operator="equal">
      <formula>"ACEPTABLE"</formula>
    </cfRule>
    <cfRule type="cellIs" dxfId="1372" priority="722" stopIfTrue="1" operator="equal">
      <formula>"NO ACEPTABLE"</formula>
    </cfRule>
  </conditionalFormatting>
  <conditionalFormatting sqref="S101">
    <cfRule type="colorScale" priority="7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71" priority="718" stopIfTrue="1" operator="equal">
      <formula>"ACEPTABLE"</formula>
    </cfRule>
    <cfRule type="cellIs" dxfId="1370" priority="719" stopIfTrue="1" operator="equal">
      <formula>"NO ACEPTABLE"</formula>
    </cfRule>
  </conditionalFormatting>
  <conditionalFormatting sqref="O104:O105"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69" priority="715" stopIfTrue="1" operator="equal">
      <formula>"ACEPTABLE"</formula>
    </cfRule>
    <cfRule type="cellIs" dxfId="1368" priority="716" stopIfTrue="1" operator="equal">
      <formula>"NO ACEPTABLE"</formula>
    </cfRule>
  </conditionalFormatting>
  <conditionalFormatting sqref="R104:R105">
    <cfRule type="colorScale" priority="7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67" priority="712" stopIfTrue="1" operator="equal">
      <formula>"ACEPTABLE"</formula>
    </cfRule>
    <cfRule type="cellIs" dxfId="1366" priority="713" stopIfTrue="1" operator="equal">
      <formula>"NO ACEPTABLE"</formula>
    </cfRule>
  </conditionalFormatting>
  <conditionalFormatting sqref="S104:S105"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65" priority="709" stopIfTrue="1" operator="equal">
      <formula>"ACEPTABLE"</formula>
    </cfRule>
    <cfRule type="cellIs" dxfId="1364" priority="710" stopIfTrue="1" operator="equal">
      <formula>"NO ACEPTABLE"</formula>
    </cfRule>
  </conditionalFormatting>
  <conditionalFormatting sqref="O104:O105 O99:O102">
    <cfRule type="colorScale" priority="7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63" priority="706" stopIfTrue="1" operator="equal">
      <formula>"ACEPTABLE"</formula>
    </cfRule>
    <cfRule type="cellIs" dxfId="1362" priority="707" stopIfTrue="1" operator="equal">
      <formula>"NO ACEPTABLE"</formula>
    </cfRule>
  </conditionalFormatting>
  <conditionalFormatting sqref="R104:R105 R99:R102">
    <cfRule type="colorScale" priority="70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61" priority="703" stopIfTrue="1" operator="equal">
      <formula>"ACEPTABLE"</formula>
    </cfRule>
    <cfRule type="cellIs" dxfId="1360" priority="704" stopIfTrue="1" operator="equal">
      <formula>"NO ACEPTABLE"</formula>
    </cfRule>
  </conditionalFormatting>
  <conditionalFormatting sqref="S104:S105 S99:S102">
    <cfRule type="colorScale" priority="6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59" priority="700" stopIfTrue="1" operator="equal">
      <formula>"ACEPTABLE"</formula>
    </cfRule>
    <cfRule type="cellIs" dxfId="1358" priority="701" stopIfTrue="1" operator="equal">
      <formula>"NO ACEPTABLE"</formula>
    </cfRule>
  </conditionalFormatting>
  <conditionalFormatting sqref="O107">
    <cfRule type="colorScale" priority="69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57" priority="697" stopIfTrue="1" operator="equal">
      <formula>"ACEPTABLE"</formula>
    </cfRule>
    <cfRule type="cellIs" dxfId="1356" priority="698" stopIfTrue="1" operator="equal">
      <formula>"NO ACEPTABLE"</formula>
    </cfRule>
  </conditionalFormatting>
  <conditionalFormatting sqref="R107">
    <cfRule type="colorScale" priority="69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55" priority="694" stopIfTrue="1" operator="equal">
      <formula>"ACEPTABLE"</formula>
    </cfRule>
    <cfRule type="cellIs" dxfId="1354" priority="695" stopIfTrue="1" operator="equal">
      <formula>"NO ACEPTABLE"</formula>
    </cfRule>
  </conditionalFormatting>
  <conditionalFormatting sqref="S107"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53" priority="691" stopIfTrue="1" operator="equal">
      <formula>"ACEPTABLE"</formula>
    </cfRule>
    <cfRule type="cellIs" dxfId="1352" priority="692" stopIfTrue="1" operator="equal">
      <formula>"NO ACEPTABLE"</formula>
    </cfRule>
  </conditionalFormatting>
  <conditionalFormatting sqref="O109">
    <cfRule type="colorScale" priority="6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51" priority="688" stopIfTrue="1" operator="equal">
      <formula>"ACEPTABLE"</formula>
    </cfRule>
    <cfRule type="cellIs" dxfId="1350" priority="689" stopIfTrue="1" operator="equal">
      <formula>"NO ACEPTABLE"</formula>
    </cfRule>
  </conditionalFormatting>
  <conditionalFormatting sqref="R109">
    <cfRule type="colorScale" priority="6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49" priority="685" stopIfTrue="1" operator="equal">
      <formula>"ACEPTABLE"</formula>
    </cfRule>
    <cfRule type="cellIs" dxfId="1348" priority="686" stopIfTrue="1" operator="equal">
      <formula>"NO ACEPTABLE"</formula>
    </cfRule>
  </conditionalFormatting>
  <conditionalFormatting sqref="S109">
    <cfRule type="colorScale" priority="6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47" priority="682" stopIfTrue="1" operator="equal">
      <formula>"ACEPTABLE"</formula>
    </cfRule>
    <cfRule type="cellIs" dxfId="1346" priority="683" stopIfTrue="1" operator="equal">
      <formula>"NO ACEPTABLE"</formula>
    </cfRule>
  </conditionalFormatting>
  <conditionalFormatting sqref="O100"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45" priority="679" stopIfTrue="1" operator="equal">
      <formula>"ACEPTABLE"</formula>
    </cfRule>
    <cfRule type="cellIs" dxfId="1344" priority="680" stopIfTrue="1" operator="equal">
      <formula>"NO ACEPTABLE"</formula>
    </cfRule>
  </conditionalFormatting>
  <conditionalFormatting sqref="R100">
    <cfRule type="colorScale" priority="6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43" priority="676" stopIfTrue="1" operator="equal">
      <formula>"ACEPTABLE"</formula>
    </cfRule>
    <cfRule type="cellIs" dxfId="1342" priority="677" stopIfTrue="1" operator="equal">
      <formula>"NO ACEPTABLE"</formula>
    </cfRule>
  </conditionalFormatting>
  <conditionalFormatting sqref="S100"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41" priority="673" stopIfTrue="1" operator="equal">
      <formula>"ACEPTABLE"</formula>
    </cfRule>
    <cfRule type="cellIs" dxfId="1340" priority="674" stopIfTrue="1" operator="equal">
      <formula>"NO ACEPTABLE"</formula>
    </cfRule>
  </conditionalFormatting>
  <conditionalFormatting sqref="O107:O108 O103">
    <cfRule type="colorScale" priority="7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39" priority="739" stopIfTrue="1" operator="equal">
      <formula>"ACEPTABLE"</formula>
    </cfRule>
    <cfRule type="cellIs" dxfId="1338" priority="740" stopIfTrue="1" operator="equal">
      <formula>"NO ACEPTABLE"</formula>
    </cfRule>
  </conditionalFormatting>
  <conditionalFormatting sqref="R107:R108 R103">
    <cfRule type="colorScale" priority="7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37" priority="742" stopIfTrue="1" operator="equal">
      <formula>"ACEPTABLE"</formula>
    </cfRule>
    <cfRule type="cellIs" dxfId="1336" priority="743" stopIfTrue="1" operator="equal">
      <formula>"NO ACEPTABLE"</formula>
    </cfRule>
  </conditionalFormatting>
  <conditionalFormatting sqref="S107:S108 S103">
    <cfRule type="colorScale" priority="7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35" priority="745" stopIfTrue="1" operator="equal">
      <formula>"ACEPTABLE"</formula>
    </cfRule>
    <cfRule type="cellIs" dxfId="1334" priority="746" stopIfTrue="1" operator="equal">
      <formula>"NO ACEPTABLE"</formula>
    </cfRule>
  </conditionalFormatting>
  <conditionalFormatting sqref="O99:O100">
    <cfRule type="colorScale" priority="7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33" priority="748" stopIfTrue="1" operator="equal">
      <formula>"ACEPTABLE"</formula>
    </cfRule>
    <cfRule type="cellIs" dxfId="1332" priority="749" stopIfTrue="1" operator="equal">
      <formula>"NO ACEPTABLE"</formula>
    </cfRule>
  </conditionalFormatting>
  <conditionalFormatting sqref="R99:R100">
    <cfRule type="colorScale" priority="7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31" priority="751" stopIfTrue="1" operator="equal">
      <formula>"ACEPTABLE"</formula>
    </cfRule>
    <cfRule type="cellIs" dxfId="1330" priority="752" stopIfTrue="1" operator="equal">
      <formula>"NO ACEPTABLE"</formula>
    </cfRule>
  </conditionalFormatting>
  <conditionalFormatting sqref="S99:S100">
    <cfRule type="colorScale" priority="7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29" priority="754" stopIfTrue="1" operator="equal">
      <formula>"ACEPTABLE"</formula>
    </cfRule>
    <cfRule type="cellIs" dxfId="1328" priority="755" stopIfTrue="1" operator="equal">
      <formula>"NO ACEPTABLE"</formula>
    </cfRule>
  </conditionalFormatting>
  <conditionalFormatting sqref="R110:S111 O110:O111 O113:O114 R113:S114 R116:S116 O116">
    <cfRule type="cellIs" dxfId="1327" priority="671" stopIfTrue="1" operator="equal">
      <formula>"N0 Aceptable con control especifico"</formula>
    </cfRule>
  </conditionalFormatting>
  <conditionalFormatting sqref="O110:O111 O113:O114 O116">
    <cfRule type="cellIs" dxfId="1326" priority="670" stopIfTrue="1" operator="equal">
      <formula>"o"</formula>
    </cfRule>
  </conditionalFormatting>
  <conditionalFormatting sqref="Q110:R111 Q113:R114 Q116:R116">
    <cfRule type="cellIs" dxfId="1325" priority="669" stopIfTrue="1" operator="equal">
      <formula>"O"</formula>
    </cfRule>
  </conditionalFormatting>
  <conditionalFormatting sqref="O111 O113"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24" priority="667" stopIfTrue="1" operator="equal">
      <formula>"ACEPTABLE"</formula>
    </cfRule>
    <cfRule type="cellIs" dxfId="1323" priority="668" stopIfTrue="1" operator="equal">
      <formula>"NO ACEPTABLE"</formula>
    </cfRule>
  </conditionalFormatting>
  <conditionalFormatting sqref="R111 R113">
    <cfRule type="colorScale" priority="6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22" priority="664" stopIfTrue="1" operator="equal">
      <formula>"ACEPTABLE"</formula>
    </cfRule>
    <cfRule type="cellIs" dxfId="1321" priority="665" stopIfTrue="1" operator="equal">
      <formula>"NO ACEPTABLE"</formula>
    </cfRule>
  </conditionalFormatting>
  <conditionalFormatting sqref="S111 S113"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20" priority="661" stopIfTrue="1" operator="equal">
      <formula>"ACEPTABLE"</formula>
    </cfRule>
    <cfRule type="cellIs" dxfId="1319" priority="662" stopIfTrue="1" operator="equal">
      <formula>"NO ACEPTABLE"</formula>
    </cfRule>
  </conditionalFormatting>
  <conditionalFormatting sqref="O110">
    <cfRule type="colorScale" priority="6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18" priority="658" stopIfTrue="1" operator="equal">
      <formula>"ACEPTABLE"</formula>
    </cfRule>
    <cfRule type="cellIs" dxfId="1317" priority="659" stopIfTrue="1" operator="equal">
      <formula>"NO ACEPTABLE"</formula>
    </cfRule>
  </conditionalFormatting>
  <conditionalFormatting sqref="R110">
    <cfRule type="colorScale" priority="6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16" priority="655" stopIfTrue="1" operator="equal">
      <formula>"ACEPTABLE"</formula>
    </cfRule>
    <cfRule type="cellIs" dxfId="1315" priority="656" stopIfTrue="1" operator="equal">
      <formula>"NO ACEPTABLE"</formula>
    </cfRule>
  </conditionalFormatting>
  <conditionalFormatting sqref="S110">
    <cfRule type="colorScale" priority="6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14" priority="652" stopIfTrue="1" operator="equal">
      <formula>"ACEPTABLE"</formula>
    </cfRule>
    <cfRule type="cellIs" dxfId="1313" priority="653" stopIfTrue="1" operator="equal">
      <formula>"NO ACEPTABLE"</formula>
    </cfRule>
  </conditionalFormatting>
  <conditionalFormatting sqref="O113"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12" priority="649" stopIfTrue="1" operator="equal">
      <formula>"ACEPTABLE"</formula>
    </cfRule>
    <cfRule type="cellIs" dxfId="1311" priority="650" stopIfTrue="1" operator="equal">
      <formula>"NO ACEPTABLE"</formula>
    </cfRule>
  </conditionalFormatting>
  <conditionalFormatting sqref="R113"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10" priority="646" stopIfTrue="1" operator="equal">
      <formula>"ACEPTABLE"</formula>
    </cfRule>
    <cfRule type="cellIs" dxfId="1309" priority="647" stopIfTrue="1" operator="equal">
      <formula>"NO ACEPTABLE"</formula>
    </cfRule>
  </conditionalFormatting>
  <conditionalFormatting sqref="S113">
    <cfRule type="colorScale" priority="64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08" priority="643" stopIfTrue="1" operator="equal">
      <formula>"ACEPTABLE"</formula>
    </cfRule>
    <cfRule type="cellIs" dxfId="1307" priority="644" stopIfTrue="1" operator="equal">
      <formula>"NO ACEPTABLE"</formula>
    </cfRule>
  </conditionalFormatting>
  <conditionalFormatting sqref="O116">
    <cfRule type="colorScale" priority="6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06" priority="640" stopIfTrue="1" operator="equal">
      <formula>"ACEPTABLE"</formula>
    </cfRule>
    <cfRule type="cellIs" dxfId="1305" priority="641" stopIfTrue="1" operator="equal">
      <formula>"NO ACEPTABLE"</formula>
    </cfRule>
  </conditionalFormatting>
  <conditionalFormatting sqref="R116">
    <cfRule type="colorScale" priority="63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04" priority="637" stopIfTrue="1" operator="equal">
      <formula>"ACEPTABLE"</formula>
    </cfRule>
    <cfRule type="cellIs" dxfId="1303" priority="638" stopIfTrue="1" operator="equal">
      <formula>"NO ACEPTABLE"</formula>
    </cfRule>
  </conditionalFormatting>
  <conditionalFormatting sqref="S116">
    <cfRule type="colorScale" priority="6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02" priority="634" stopIfTrue="1" operator="equal">
      <formula>"ACEPTABLE"</formula>
    </cfRule>
    <cfRule type="cellIs" dxfId="1301" priority="635" stopIfTrue="1" operator="equal">
      <formula>"NO ACEPTABLE"</formula>
    </cfRule>
  </conditionalFormatting>
  <conditionalFormatting sqref="O116 O114"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00" priority="631" stopIfTrue="1" operator="equal">
      <formula>"ACEPTABLE"</formula>
    </cfRule>
    <cfRule type="cellIs" dxfId="1299" priority="632" stopIfTrue="1" operator="equal">
      <formula>"NO ACEPTABLE"</formula>
    </cfRule>
  </conditionalFormatting>
  <conditionalFormatting sqref="R114 R116">
    <cfRule type="colorScale" priority="6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98" priority="628" stopIfTrue="1" operator="equal">
      <formula>"ACEPTABLE"</formula>
    </cfRule>
    <cfRule type="cellIs" dxfId="1297" priority="629" stopIfTrue="1" operator="equal">
      <formula>"NO ACEPTABLE"</formula>
    </cfRule>
  </conditionalFormatting>
  <conditionalFormatting sqref="S114 S116"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96" priority="625" stopIfTrue="1" operator="equal">
      <formula>"ACEPTABLE"</formula>
    </cfRule>
    <cfRule type="cellIs" dxfId="1295" priority="626" stopIfTrue="1" operator="equal">
      <formula>"NO ACEPTABLE"</formula>
    </cfRule>
  </conditionalFormatting>
  <conditionalFormatting sqref="O117 R117:S117">
    <cfRule type="cellIs" dxfId="1294" priority="623" stopIfTrue="1" operator="equal">
      <formula>"N0 Aceptable con control especifico"</formula>
    </cfRule>
  </conditionalFormatting>
  <conditionalFormatting sqref="O117">
    <cfRule type="cellIs" dxfId="1293" priority="622" stopIfTrue="1" operator="equal">
      <formula>"o"</formula>
    </cfRule>
  </conditionalFormatting>
  <conditionalFormatting sqref="Q117:R117">
    <cfRule type="cellIs" dxfId="1292" priority="621" stopIfTrue="1" operator="equal">
      <formula>"O"</formula>
    </cfRule>
  </conditionalFormatting>
  <conditionalFormatting sqref="O117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91" priority="619" stopIfTrue="1" operator="equal">
      <formula>"ACEPTABLE"</formula>
    </cfRule>
    <cfRule type="cellIs" dxfId="1290" priority="620" stopIfTrue="1" operator="equal">
      <formula>"NO ACEPTABLE"</formula>
    </cfRule>
  </conditionalFormatting>
  <conditionalFormatting sqref="R117"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89" priority="616" stopIfTrue="1" operator="equal">
      <formula>"ACEPTABLE"</formula>
    </cfRule>
    <cfRule type="cellIs" dxfId="1288" priority="617" stopIfTrue="1" operator="equal">
      <formula>"NO ACEPTABLE"</formula>
    </cfRule>
  </conditionalFormatting>
  <conditionalFormatting sqref="S117"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87" priority="613" stopIfTrue="1" operator="equal">
      <formula>"ACEPTABLE"</formula>
    </cfRule>
    <cfRule type="cellIs" dxfId="1286" priority="614" stopIfTrue="1" operator="equal">
      <formula>"NO ACEPTABLE"</formula>
    </cfRule>
  </conditionalFormatting>
  <conditionalFormatting sqref="O120 R120:S120">
    <cfRule type="cellIs" dxfId="1285" priority="611" stopIfTrue="1" operator="equal">
      <formula>"N0 Aceptable con control especifico"</formula>
    </cfRule>
  </conditionalFormatting>
  <conditionalFormatting sqref="O120">
    <cfRule type="cellIs" dxfId="1284" priority="610" stopIfTrue="1" operator="equal">
      <formula>"o"</formula>
    </cfRule>
  </conditionalFormatting>
  <conditionalFormatting sqref="Q120:R120">
    <cfRule type="cellIs" dxfId="1283" priority="609" stopIfTrue="1" operator="equal">
      <formula>"O"</formula>
    </cfRule>
  </conditionalFormatting>
  <conditionalFormatting sqref="O120"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82" priority="607" stopIfTrue="1" operator="equal">
      <formula>"ACEPTABLE"</formula>
    </cfRule>
    <cfRule type="cellIs" dxfId="1281" priority="608" stopIfTrue="1" operator="equal">
      <formula>"NO ACEPTABLE"</formula>
    </cfRule>
  </conditionalFormatting>
  <conditionalFormatting sqref="R120"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80" priority="604" stopIfTrue="1" operator="equal">
      <formula>"ACEPTABLE"</formula>
    </cfRule>
    <cfRule type="cellIs" dxfId="1279" priority="605" stopIfTrue="1" operator="equal">
      <formula>"NO ACEPTABLE"</formula>
    </cfRule>
  </conditionalFormatting>
  <conditionalFormatting sqref="S120"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78" priority="601" stopIfTrue="1" operator="equal">
      <formula>"ACEPTABLE"</formula>
    </cfRule>
    <cfRule type="cellIs" dxfId="1277" priority="602" stopIfTrue="1" operator="equal">
      <formula>"NO ACEPTABLE"</formula>
    </cfRule>
  </conditionalFormatting>
  <conditionalFormatting sqref="R118:S119 O118:O119">
    <cfRule type="cellIs" dxfId="1276" priority="599" stopIfTrue="1" operator="equal">
      <formula>"N0 Aceptable con control especifico"</formula>
    </cfRule>
  </conditionalFormatting>
  <conditionalFormatting sqref="O118:O119">
    <cfRule type="cellIs" dxfId="1275" priority="598" stopIfTrue="1" operator="equal">
      <formula>"o"</formula>
    </cfRule>
  </conditionalFormatting>
  <conditionalFormatting sqref="Q118:R119">
    <cfRule type="cellIs" dxfId="1274" priority="597" stopIfTrue="1" operator="equal">
      <formula>"O"</formula>
    </cfRule>
  </conditionalFormatting>
  <conditionalFormatting sqref="O118:O119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73" priority="595" stopIfTrue="1" operator="equal">
      <formula>"ACEPTABLE"</formula>
    </cfRule>
    <cfRule type="cellIs" dxfId="1272" priority="596" stopIfTrue="1" operator="equal">
      <formula>"NO ACEPTABLE"</formula>
    </cfRule>
  </conditionalFormatting>
  <conditionalFormatting sqref="R118:R119"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71" priority="592" stopIfTrue="1" operator="equal">
      <formula>"ACEPTABLE"</formula>
    </cfRule>
    <cfRule type="cellIs" dxfId="1270" priority="593" stopIfTrue="1" operator="equal">
      <formula>"NO ACEPTABLE"</formula>
    </cfRule>
  </conditionalFormatting>
  <conditionalFormatting sqref="S118:S119"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69" priority="589" stopIfTrue="1" operator="equal">
      <formula>"ACEPTABLE"</formula>
    </cfRule>
    <cfRule type="cellIs" dxfId="1268" priority="590" stopIfTrue="1" operator="equal">
      <formula>"NO ACEPTABLE"</formula>
    </cfRule>
  </conditionalFormatting>
  <conditionalFormatting sqref="O118:O119"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67" priority="586" stopIfTrue="1" operator="equal">
      <formula>"ACEPTABLE"</formula>
    </cfRule>
    <cfRule type="cellIs" dxfId="1266" priority="587" stopIfTrue="1" operator="equal">
      <formula>"NO ACEPTABLE"</formula>
    </cfRule>
  </conditionalFormatting>
  <conditionalFormatting sqref="R118:R119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65" priority="583" stopIfTrue="1" operator="equal">
      <formula>"ACEPTABLE"</formula>
    </cfRule>
    <cfRule type="cellIs" dxfId="1264" priority="584" stopIfTrue="1" operator="equal">
      <formula>"NO ACEPTABLE"</formula>
    </cfRule>
  </conditionalFormatting>
  <conditionalFormatting sqref="S118:S119"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63" priority="580" stopIfTrue="1" operator="equal">
      <formula>"ACEPTABLE"</formula>
    </cfRule>
    <cfRule type="cellIs" dxfId="1262" priority="581" stopIfTrue="1" operator="equal">
      <formula>"NO ACEPTABLE"</formula>
    </cfRule>
  </conditionalFormatting>
  <conditionalFormatting sqref="O119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61" priority="577" stopIfTrue="1" operator="equal">
      <formula>"ACEPTABLE"</formula>
    </cfRule>
    <cfRule type="cellIs" dxfId="1260" priority="578" stopIfTrue="1" operator="equal">
      <formula>"NO ACEPTABLE"</formula>
    </cfRule>
  </conditionalFormatting>
  <conditionalFormatting sqref="R119"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59" priority="574" stopIfTrue="1" operator="equal">
      <formula>"ACEPTABLE"</formula>
    </cfRule>
    <cfRule type="cellIs" dxfId="1258" priority="575" stopIfTrue="1" operator="equal">
      <formula>"NO ACEPTABLE"</formula>
    </cfRule>
  </conditionalFormatting>
  <conditionalFormatting sqref="S119"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57" priority="571" stopIfTrue="1" operator="equal">
      <formula>"ACEPTABLE"</formula>
    </cfRule>
    <cfRule type="cellIs" dxfId="1256" priority="572" stopIfTrue="1" operator="equal">
      <formula>"NO ACEPTABLE"</formula>
    </cfRule>
  </conditionalFormatting>
  <conditionalFormatting sqref="O112 R112:S112">
    <cfRule type="cellIs" dxfId="1255" priority="569" stopIfTrue="1" operator="equal">
      <formula>"N0 Aceptable con control especifico"</formula>
    </cfRule>
  </conditionalFormatting>
  <conditionalFormatting sqref="O112">
    <cfRule type="cellIs" dxfId="1254" priority="568" stopIfTrue="1" operator="equal">
      <formula>"o"</formula>
    </cfRule>
  </conditionalFormatting>
  <conditionalFormatting sqref="Q112:R112">
    <cfRule type="cellIs" dxfId="1253" priority="567" stopIfTrue="1" operator="equal">
      <formula>"O"</formula>
    </cfRule>
  </conditionalFormatting>
  <conditionalFormatting sqref="O112"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52" priority="565" stopIfTrue="1" operator="equal">
      <formula>"ACEPTABLE"</formula>
    </cfRule>
    <cfRule type="cellIs" dxfId="1251" priority="566" stopIfTrue="1" operator="equal">
      <formula>"NO ACEPTABLE"</formula>
    </cfRule>
  </conditionalFormatting>
  <conditionalFormatting sqref="R112"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50" priority="562" stopIfTrue="1" operator="equal">
      <formula>"ACEPTABLE"</formula>
    </cfRule>
    <cfRule type="cellIs" dxfId="1249" priority="563" stopIfTrue="1" operator="equal">
      <formula>"NO ACEPTABLE"</formula>
    </cfRule>
  </conditionalFormatting>
  <conditionalFormatting sqref="S112"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48" priority="559" stopIfTrue="1" operator="equal">
      <formula>"ACEPTABLE"</formula>
    </cfRule>
    <cfRule type="cellIs" dxfId="1247" priority="560" stopIfTrue="1" operator="equal">
      <formula>"NO ACEPTABLE"</formula>
    </cfRule>
  </conditionalFormatting>
  <conditionalFormatting sqref="O112"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46" priority="556" stopIfTrue="1" operator="equal">
      <formula>"ACEPTABLE"</formula>
    </cfRule>
    <cfRule type="cellIs" dxfId="1245" priority="557" stopIfTrue="1" operator="equal">
      <formula>"NO ACEPTABLE"</formula>
    </cfRule>
  </conditionalFormatting>
  <conditionalFormatting sqref="R112"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44" priority="553" stopIfTrue="1" operator="equal">
      <formula>"ACEPTABLE"</formula>
    </cfRule>
    <cfRule type="cellIs" dxfId="1243" priority="554" stopIfTrue="1" operator="equal">
      <formula>"NO ACEPTABLE"</formula>
    </cfRule>
  </conditionalFormatting>
  <conditionalFormatting sqref="S112"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42" priority="550" stopIfTrue="1" operator="equal">
      <formula>"ACEPTABLE"</formula>
    </cfRule>
    <cfRule type="cellIs" dxfId="1241" priority="551" stopIfTrue="1" operator="equal">
      <formula>"NO ACEPTABLE"</formula>
    </cfRule>
  </conditionalFormatting>
  <conditionalFormatting sqref="R121:S124 O121:O124 O126 R126:S126">
    <cfRule type="cellIs" dxfId="1240" priority="548" stopIfTrue="1" operator="equal">
      <formula>"N0 Aceptable con control especifico"</formula>
    </cfRule>
  </conditionalFormatting>
  <conditionalFormatting sqref="O121:O124 O126">
    <cfRule type="cellIs" dxfId="1239" priority="547" stopIfTrue="1" operator="equal">
      <formula>"o"</formula>
    </cfRule>
  </conditionalFormatting>
  <conditionalFormatting sqref="Q121:R124 Q126:R126">
    <cfRule type="cellIs" dxfId="1238" priority="546" stopIfTrue="1" operator="equal">
      <formula>"O"</formula>
    </cfRule>
  </conditionalFormatting>
  <conditionalFormatting sqref="O122:O123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37" priority="544" stopIfTrue="1" operator="equal">
      <formula>"ACEPTABLE"</formula>
    </cfRule>
    <cfRule type="cellIs" dxfId="1236" priority="545" stopIfTrue="1" operator="equal">
      <formula>"NO ACEPTABLE"</formula>
    </cfRule>
  </conditionalFormatting>
  <conditionalFormatting sqref="R122:R123"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35" priority="541" stopIfTrue="1" operator="equal">
      <formula>"ACEPTABLE"</formula>
    </cfRule>
    <cfRule type="cellIs" dxfId="1234" priority="542" stopIfTrue="1" operator="equal">
      <formula>"NO ACEPTABLE"</formula>
    </cfRule>
  </conditionalFormatting>
  <conditionalFormatting sqref="S122:S123"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33" priority="538" stopIfTrue="1" operator="equal">
      <formula>"ACEPTABLE"</formula>
    </cfRule>
    <cfRule type="cellIs" dxfId="1232" priority="539" stopIfTrue="1" operator="equal">
      <formula>"NO ACEPTABLE"</formula>
    </cfRule>
  </conditionalFormatting>
  <conditionalFormatting sqref="O121"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31" priority="535" stopIfTrue="1" operator="equal">
      <formula>"ACEPTABLE"</formula>
    </cfRule>
    <cfRule type="cellIs" dxfId="1230" priority="536" stopIfTrue="1" operator="equal">
      <formula>"NO ACEPTABLE"</formula>
    </cfRule>
  </conditionalFormatting>
  <conditionalFormatting sqref="R121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29" priority="532" stopIfTrue="1" operator="equal">
      <formula>"ACEPTABLE"</formula>
    </cfRule>
    <cfRule type="cellIs" dxfId="1228" priority="533" stopIfTrue="1" operator="equal">
      <formula>"NO ACEPTABLE"</formula>
    </cfRule>
  </conditionalFormatting>
  <conditionalFormatting sqref="S121"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27" priority="529" stopIfTrue="1" operator="equal">
      <formula>"ACEPTABLE"</formula>
    </cfRule>
    <cfRule type="cellIs" dxfId="1226" priority="530" stopIfTrue="1" operator="equal">
      <formula>"NO ACEPTABLE"</formula>
    </cfRule>
  </conditionalFormatting>
  <conditionalFormatting sqref="O123">
    <cfRule type="colorScale" priority="5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25" priority="526" stopIfTrue="1" operator="equal">
      <formula>"ACEPTABLE"</formula>
    </cfRule>
    <cfRule type="cellIs" dxfId="1224" priority="527" stopIfTrue="1" operator="equal">
      <formula>"NO ACEPTABLE"</formula>
    </cfRule>
  </conditionalFormatting>
  <conditionalFormatting sqref="R123"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23" priority="523" stopIfTrue="1" operator="equal">
      <formula>"ACEPTABLE"</formula>
    </cfRule>
    <cfRule type="cellIs" dxfId="1222" priority="524" stopIfTrue="1" operator="equal">
      <formula>"NO ACEPTABLE"</formula>
    </cfRule>
  </conditionalFormatting>
  <conditionalFormatting sqref="S123"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21" priority="520" stopIfTrue="1" operator="equal">
      <formula>"ACEPTABLE"</formula>
    </cfRule>
    <cfRule type="cellIs" dxfId="1220" priority="521" stopIfTrue="1" operator="equal">
      <formula>"NO ACEPTABLE"</formula>
    </cfRule>
  </conditionalFormatting>
  <conditionalFormatting sqref="O126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19" priority="517" stopIfTrue="1" operator="equal">
      <formula>"ACEPTABLE"</formula>
    </cfRule>
    <cfRule type="cellIs" dxfId="1218" priority="518" stopIfTrue="1" operator="equal">
      <formula>"NO ACEPTABLE"</formula>
    </cfRule>
  </conditionalFormatting>
  <conditionalFormatting sqref="R126">
    <cfRule type="colorScale" priority="5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17" priority="514" stopIfTrue="1" operator="equal">
      <formula>"ACEPTABLE"</formula>
    </cfRule>
    <cfRule type="cellIs" dxfId="1216" priority="515" stopIfTrue="1" operator="equal">
      <formula>"NO ACEPTABLE"</formula>
    </cfRule>
  </conditionalFormatting>
  <conditionalFormatting sqref="S126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15" priority="511" stopIfTrue="1" operator="equal">
      <formula>"ACEPTABLE"</formula>
    </cfRule>
    <cfRule type="cellIs" dxfId="1214" priority="512" stopIfTrue="1" operator="equal">
      <formula>"NO ACEPTABLE"</formula>
    </cfRule>
  </conditionalFormatting>
  <conditionalFormatting sqref="O124 O126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13" priority="508" stopIfTrue="1" operator="equal">
      <formula>"ACEPTABLE"</formula>
    </cfRule>
    <cfRule type="cellIs" dxfId="1212" priority="509" stopIfTrue="1" operator="equal">
      <formula>"NO ACEPTABLE"</formula>
    </cfRule>
  </conditionalFormatting>
  <conditionalFormatting sqref="R124 R126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11" priority="505" stopIfTrue="1" operator="equal">
      <formula>"ACEPTABLE"</formula>
    </cfRule>
    <cfRule type="cellIs" dxfId="1210" priority="506" stopIfTrue="1" operator="equal">
      <formula>"NO ACEPTABLE"</formula>
    </cfRule>
  </conditionalFormatting>
  <conditionalFormatting sqref="S124 S126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09" priority="502" stopIfTrue="1" operator="equal">
      <formula>"ACEPTABLE"</formula>
    </cfRule>
    <cfRule type="cellIs" dxfId="1208" priority="503" stopIfTrue="1" operator="equal">
      <formula>"NO ACEPTABLE"</formula>
    </cfRule>
  </conditionalFormatting>
  <conditionalFormatting sqref="O127 R127:S127">
    <cfRule type="cellIs" dxfId="1207" priority="500" stopIfTrue="1" operator="equal">
      <formula>"N0 Aceptable con control especifico"</formula>
    </cfRule>
  </conditionalFormatting>
  <conditionalFormatting sqref="O127">
    <cfRule type="cellIs" dxfId="1206" priority="499" stopIfTrue="1" operator="equal">
      <formula>"o"</formula>
    </cfRule>
  </conditionalFormatting>
  <conditionalFormatting sqref="Q127:R127">
    <cfRule type="cellIs" dxfId="1205" priority="498" stopIfTrue="1" operator="equal">
      <formula>"O"</formula>
    </cfRule>
  </conditionalFormatting>
  <conditionalFormatting sqref="O127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04" priority="496" stopIfTrue="1" operator="equal">
      <formula>"ACEPTABLE"</formula>
    </cfRule>
    <cfRule type="cellIs" dxfId="1203" priority="497" stopIfTrue="1" operator="equal">
      <formula>"NO ACEPTABLE"</formula>
    </cfRule>
  </conditionalFormatting>
  <conditionalFormatting sqref="R127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02" priority="493" stopIfTrue="1" operator="equal">
      <formula>"ACEPTABLE"</formula>
    </cfRule>
    <cfRule type="cellIs" dxfId="1201" priority="494" stopIfTrue="1" operator="equal">
      <formula>"NO ACEPTABLE"</formula>
    </cfRule>
  </conditionalFormatting>
  <conditionalFormatting sqref="S127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00" priority="490" stopIfTrue="1" operator="equal">
      <formula>"ACEPTABLE"</formula>
    </cfRule>
    <cfRule type="cellIs" dxfId="1199" priority="491" stopIfTrue="1" operator="equal">
      <formula>"NO ACEPTABLE"</formula>
    </cfRule>
  </conditionalFormatting>
  <conditionalFormatting sqref="O130 R130:S130">
    <cfRule type="cellIs" dxfId="1198" priority="488" stopIfTrue="1" operator="equal">
      <formula>"N0 Aceptable con control especifico"</formula>
    </cfRule>
  </conditionalFormatting>
  <conditionalFormatting sqref="O130">
    <cfRule type="cellIs" dxfId="1197" priority="487" stopIfTrue="1" operator="equal">
      <formula>"o"</formula>
    </cfRule>
  </conditionalFormatting>
  <conditionalFormatting sqref="Q130:R130">
    <cfRule type="cellIs" dxfId="1196" priority="486" stopIfTrue="1" operator="equal">
      <formula>"O"</formula>
    </cfRule>
  </conditionalFormatting>
  <conditionalFormatting sqref="O130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95" priority="484" stopIfTrue="1" operator="equal">
      <formula>"ACEPTABLE"</formula>
    </cfRule>
    <cfRule type="cellIs" dxfId="1194" priority="485" stopIfTrue="1" operator="equal">
      <formula>"NO ACEPTABLE"</formula>
    </cfRule>
  </conditionalFormatting>
  <conditionalFormatting sqref="R130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93" priority="481" stopIfTrue="1" operator="equal">
      <formula>"ACEPTABLE"</formula>
    </cfRule>
    <cfRule type="cellIs" dxfId="1192" priority="482" stopIfTrue="1" operator="equal">
      <formula>"NO ACEPTABLE"</formula>
    </cfRule>
  </conditionalFormatting>
  <conditionalFormatting sqref="S130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91" priority="478" stopIfTrue="1" operator="equal">
      <formula>"ACEPTABLE"</formula>
    </cfRule>
    <cfRule type="cellIs" dxfId="1190" priority="479" stopIfTrue="1" operator="equal">
      <formula>"NO ACEPTABLE"</formula>
    </cfRule>
  </conditionalFormatting>
  <conditionalFormatting sqref="R128:S129 O128:O129">
    <cfRule type="cellIs" dxfId="1189" priority="476" stopIfTrue="1" operator="equal">
      <formula>"N0 Aceptable con control especifico"</formula>
    </cfRule>
  </conditionalFormatting>
  <conditionalFormatting sqref="O128:O129">
    <cfRule type="cellIs" dxfId="1188" priority="475" stopIfTrue="1" operator="equal">
      <formula>"o"</formula>
    </cfRule>
  </conditionalFormatting>
  <conditionalFormatting sqref="Q128:R129">
    <cfRule type="cellIs" dxfId="1187" priority="474" stopIfTrue="1" operator="equal">
      <formula>"O"</formula>
    </cfRule>
  </conditionalFormatting>
  <conditionalFormatting sqref="O128:O129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86" priority="472" stopIfTrue="1" operator="equal">
      <formula>"ACEPTABLE"</formula>
    </cfRule>
    <cfRule type="cellIs" dxfId="1185" priority="473" stopIfTrue="1" operator="equal">
      <formula>"NO ACEPTABLE"</formula>
    </cfRule>
  </conditionalFormatting>
  <conditionalFormatting sqref="R128:R129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84" priority="469" stopIfTrue="1" operator="equal">
      <formula>"ACEPTABLE"</formula>
    </cfRule>
    <cfRule type="cellIs" dxfId="1183" priority="470" stopIfTrue="1" operator="equal">
      <formula>"NO ACEPTABLE"</formula>
    </cfRule>
  </conditionalFormatting>
  <conditionalFormatting sqref="S128:S129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82" priority="466" stopIfTrue="1" operator="equal">
      <formula>"ACEPTABLE"</formula>
    </cfRule>
    <cfRule type="cellIs" dxfId="1181" priority="467" stopIfTrue="1" operator="equal">
      <formula>"NO ACEPTABLE"</formula>
    </cfRule>
  </conditionalFormatting>
  <conditionalFormatting sqref="O128:O129"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80" priority="463" stopIfTrue="1" operator="equal">
      <formula>"ACEPTABLE"</formula>
    </cfRule>
    <cfRule type="cellIs" dxfId="1179" priority="464" stopIfTrue="1" operator="equal">
      <formula>"NO ACEPTABLE"</formula>
    </cfRule>
  </conditionalFormatting>
  <conditionalFormatting sqref="R128:R129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78" priority="460" stopIfTrue="1" operator="equal">
      <formula>"ACEPTABLE"</formula>
    </cfRule>
    <cfRule type="cellIs" dxfId="1177" priority="461" stopIfTrue="1" operator="equal">
      <formula>"NO ACEPTABLE"</formula>
    </cfRule>
  </conditionalFormatting>
  <conditionalFormatting sqref="S128:S129"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76" priority="457" stopIfTrue="1" operator="equal">
      <formula>"ACEPTABLE"</formula>
    </cfRule>
    <cfRule type="cellIs" dxfId="1175" priority="458" stopIfTrue="1" operator="equal">
      <formula>"NO ACEPTABLE"</formula>
    </cfRule>
  </conditionalFormatting>
  <conditionalFormatting sqref="O129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74" priority="454" stopIfTrue="1" operator="equal">
      <formula>"ACEPTABLE"</formula>
    </cfRule>
    <cfRule type="cellIs" dxfId="1173" priority="455" stopIfTrue="1" operator="equal">
      <formula>"NO ACEPTABLE"</formula>
    </cfRule>
  </conditionalFormatting>
  <conditionalFormatting sqref="R129"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72" priority="451" stopIfTrue="1" operator="equal">
      <formula>"ACEPTABLE"</formula>
    </cfRule>
    <cfRule type="cellIs" dxfId="1171" priority="452" stopIfTrue="1" operator="equal">
      <formula>"NO ACEPTABLE"</formula>
    </cfRule>
  </conditionalFormatting>
  <conditionalFormatting sqref="S129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70" priority="448" stopIfTrue="1" operator="equal">
      <formula>"ACEPTABLE"</formula>
    </cfRule>
    <cfRule type="cellIs" dxfId="1169" priority="449" stopIfTrue="1" operator="equal">
      <formula>"NO ACEPTABLE"</formula>
    </cfRule>
  </conditionalFormatting>
  <conditionalFormatting sqref="O131 R131:S131">
    <cfRule type="cellIs" dxfId="1168" priority="446" stopIfTrue="1" operator="equal">
      <formula>"N0 Aceptable con control especifico"</formula>
    </cfRule>
  </conditionalFormatting>
  <conditionalFormatting sqref="O131">
    <cfRule type="cellIs" dxfId="1167" priority="445" stopIfTrue="1" operator="equal">
      <formula>"o"</formula>
    </cfRule>
  </conditionalFormatting>
  <conditionalFormatting sqref="Q131:R131">
    <cfRule type="cellIs" dxfId="1166" priority="444" stopIfTrue="1" operator="equal">
      <formula>"O"</formula>
    </cfRule>
  </conditionalFormatting>
  <conditionalFormatting sqref="O131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65" priority="442" stopIfTrue="1" operator="equal">
      <formula>"ACEPTABLE"</formula>
    </cfRule>
    <cfRule type="cellIs" dxfId="1164" priority="443" stopIfTrue="1" operator="equal">
      <formula>"NO ACEPTABLE"</formula>
    </cfRule>
  </conditionalFormatting>
  <conditionalFormatting sqref="R131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63" priority="439" stopIfTrue="1" operator="equal">
      <formula>"ACEPTABLE"</formula>
    </cfRule>
    <cfRule type="cellIs" dxfId="1162" priority="440" stopIfTrue="1" operator="equal">
      <formula>"NO ACEPTABLE"</formula>
    </cfRule>
  </conditionalFormatting>
  <conditionalFormatting sqref="S131"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61" priority="436" stopIfTrue="1" operator="equal">
      <formula>"ACEPTABLE"</formula>
    </cfRule>
    <cfRule type="cellIs" dxfId="1160" priority="437" stopIfTrue="1" operator="equal">
      <formula>"NO ACEPTABLE"</formula>
    </cfRule>
  </conditionalFormatting>
  <conditionalFormatting sqref="R132:S135 O132:O135 O137 R137:S137">
    <cfRule type="cellIs" dxfId="1159" priority="434" stopIfTrue="1" operator="equal">
      <formula>"N0 Aceptable con control especifico"</formula>
    </cfRule>
  </conditionalFormatting>
  <conditionalFormatting sqref="O132:O135 O137">
    <cfRule type="cellIs" dxfId="1158" priority="433" stopIfTrue="1" operator="equal">
      <formula>"o"</formula>
    </cfRule>
  </conditionalFormatting>
  <conditionalFormatting sqref="Q132:R135 Q137:R137">
    <cfRule type="cellIs" dxfId="1157" priority="432" stopIfTrue="1" operator="equal">
      <formula>"O"</formula>
    </cfRule>
  </conditionalFormatting>
  <conditionalFormatting sqref="O133:O134"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56" priority="430" stopIfTrue="1" operator="equal">
      <formula>"ACEPTABLE"</formula>
    </cfRule>
    <cfRule type="cellIs" dxfId="1155" priority="431" stopIfTrue="1" operator="equal">
      <formula>"NO ACEPTABLE"</formula>
    </cfRule>
  </conditionalFormatting>
  <conditionalFormatting sqref="R133:R134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54" priority="427" stopIfTrue="1" operator="equal">
      <formula>"ACEPTABLE"</formula>
    </cfRule>
    <cfRule type="cellIs" dxfId="1153" priority="428" stopIfTrue="1" operator="equal">
      <formula>"NO ACEPTABLE"</formula>
    </cfRule>
  </conditionalFormatting>
  <conditionalFormatting sqref="S133:S134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52" priority="424" stopIfTrue="1" operator="equal">
      <formula>"ACEPTABLE"</formula>
    </cfRule>
    <cfRule type="cellIs" dxfId="1151" priority="425" stopIfTrue="1" operator="equal">
      <formula>"NO ACEPTABLE"</formula>
    </cfRule>
  </conditionalFormatting>
  <conditionalFormatting sqref="O132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50" priority="421" stopIfTrue="1" operator="equal">
      <formula>"ACEPTABLE"</formula>
    </cfRule>
    <cfRule type="cellIs" dxfId="1149" priority="422" stopIfTrue="1" operator="equal">
      <formula>"NO ACEPTABLE"</formula>
    </cfRule>
  </conditionalFormatting>
  <conditionalFormatting sqref="R132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48" priority="418" stopIfTrue="1" operator="equal">
      <formula>"ACEPTABLE"</formula>
    </cfRule>
    <cfRule type="cellIs" dxfId="1147" priority="419" stopIfTrue="1" operator="equal">
      <formula>"NO ACEPTABLE"</formula>
    </cfRule>
  </conditionalFormatting>
  <conditionalFormatting sqref="S132"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46" priority="415" stopIfTrue="1" operator="equal">
      <formula>"ACEPTABLE"</formula>
    </cfRule>
    <cfRule type="cellIs" dxfId="1145" priority="416" stopIfTrue="1" operator="equal">
      <formula>"NO ACEPTABLE"</formula>
    </cfRule>
  </conditionalFormatting>
  <conditionalFormatting sqref="O13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44" priority="412" stopIfTrue="1" operator="equal">
      <formula>"ACEPTABLE"</formula>
    </cfRule>
    <cfRule type="cellIs" dxfId="1143" priority="413" stopIfTrue="1" operator="equal">
      <formula>"NO ACEPTABLE"</formula>
    </cfRule>
  </conditionalFormatting>
  <conditionalFormatting sqref="R134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42" priority="409" stopIfTrue="1" operator="equal">
      <formula>"ACEPTABLE"</formula>
    </cfRule>
    <cfRule type="cellIs" dxfId="1141" priority="410" stopIfTrue="1" operator="equal">
      <formula>"NO ACEPTABLE"</formula>
    </cfRule>
  </conditionalFormatting>
  <conditionalFormatting sqref="S134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40" priority="406" stopIfTrue="1" operator="equal">
      <formula>"ACEPTABLE"</formula>
    </cfRule>
    <cfRule type="cellIs" dxfId="1139" priority="407" stopIfTrue="1" operator="equal">
      <formula>"NO ACEPTABLE"</formula>
    </cfRule>
  </conditionalFormatting>
  <conditionalFormatting sqref="O137"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38" priority="403" stopIfTrue="1" operator="equal">
      <formula>"ACEPTABLE"</formula>
    </cfRule>
    <cfRule type="cellIs" dxfId="1137" priority="404" stopIfTrue="1" operator="equal">
      <formula>"NO ACEPTABLE"</formula>
    </cfRule>
  </conditionalFormatting>
  <conditionalFormatting sqref="R137"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36" priority="400" stopIfTrue="1" operator="equal">
      <formula>"ACEPTABLE"</formula>
    </cfRule>
    <cfRule type="cellIs" dxfId="1135" priority="401" stopIfTrue="1" operator="equal">
      <formula>"NO ACEPTABLE"</formula>
    </cfRule>
  </conditionalFormatting>
  <conditionalFormatting sqref="S137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34" priority="397" stopIfTrue="1" operator="equal">
      <formula>"ACEPTABLE"</formula>
    </cfRule>
    <cfRule type="cellIs" dxfId="1133" priority="398" stopIfTrue="1" operator="equal">
      <formula>"NO ACEPTABLE"</formula>
    </cfRule>
  </conditionalFormatting>
  <conditionalFormatting sqref="O135 O137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32" priority="394" stopIfTrue="1" operator="equal">
      <formula>"ACEPTABLE"</formula>
    </cfRule>
    <cfRule type="cellIs" dxfId="1131" priority="395" stopIfTrue="1" operator="equal">
      <formula>"NO ACEPTABLE"</formula>
    </cfRule>
  </conditionalFormatting>
  <conditionalFormatting sqref="R135 R137"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30" priority="391" stopIfTrue="1" operator="equal">
      <formula>"ACEPTABLE"</formula>
    </cfRule>
    <cfRule type="cellIs" dxfId="1129" priority="392" stopIfTrue="1" operator="equal">
      <formula>"NO ACEPTABLE"</formula>
    </cfRule>
  </conditionalFormatting>
  <conditionalFormatting sqref="S135 S137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28" priority="388" stopIfTrue="1" operator="equal">
      <formula>"ACEPTABLE"</formula>
    </cfRule>
    <cfRule type="cellIs" dxfId="1127" priority="389" stopIfTrue="1" operator="equal">
      <formula>"NO ACEPTABLE"</formula>
    </cfRule>
  </conditionalFormatting>
  <conditionalFormatting sqref="O138 R138:S138">
    <cfRule type="cellIs" dxfId="1126" priority="386" stopIfTrue="1" operator="equal">
      <formula>"N0 Aceptable con control especifico"</formula>
    </cfRule>
  </conditionalFormatting>
  <conditionalFormatting sqref="O138">
    <cfRule type="cellIs" dxfId="1125" priority="385" stopIfTrue="1" operator="equal">
      <formula>"o"</formula>
    </cfRule>
  </conditionalFormatting>
  <conditionalFormatting sqref="Q138:R138">
    <cfRule type="cellIs" dxfId="1124" priority="384" stopIfTrue="1" operator="equal">
      <formula>"O"</formula>
    </cfRule>
  </conditionalFormatting>
  <conditionalFormatting sqref="O138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23" priority="382" stopIfTrue="1" operator="equal">
      <formula>"ACEPTABLE"</formula>
    </cfRule>
    <cfRule type="cellIs" dxfId="1122" priority="383" stopIfTrue="1" operator="equal">
      <formula>"NO ACEPTABLE"</formula>
    </cfRule>
  </conditionalFormatting>
  <conditionalFormatting sqref="R138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21" priority="379" stopIfTrue="1" operator="equal">
      <formula>"ACEPTABLE"</formula>
    </cfRule>
    <cfRule type="cellIs" dxfId="1120" priority="380" stopIfTrue="1" operator="equal">
      <formula>"NO ACEPTABLE"</formula>
    </cfRule>
  </conditionalFormatting>
  <conditionalFormatting sqref="S138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19" priority="376" stopIfTrue="1" operator="equal">
      <formula>"ACEPTABLE"</formula>
    </cfRule>
    <cfRule type="cellIs" dxfId="1118" priority="377" stopIfTrue="1" operator="equal">
      <formula>"NO ACEPTABLE"</formula>
    </cfRule>
  </conditionalFormatting>
  <conditionalFormatting sqref="O141 R141:S141">
    <cfRule type="cellIs" dxfId="1117" priority="374" stopIfTrue="1" operator="equal">
      <formula>"N0 Aceptable con control especifico"</formula>
    </cfRule>
  </conditionalFormatting>
  <conditionalFormatting sqref="O141">
    <cfRule type="cellIs" dxfId="1116" priority="373" stopIfTrue="1" operator="equal">
      <formula>"o"</formula>
    </cfRule>
  </conditionalFormatting>
  <conditionalFormatting sqref="Q141:R141">
    <cfRule type="cellIs" dxfId="1115" priority="372" stopIfTrue="1" operator="equal">
      <formula>"O"</formula>
    </cfRule>
  </conditionalFormatting>
  <conditionalFormatting sqref="O141">
    <cfRule type="colorScale" priority="3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14" priority="370" stopIfTrue="1" operator="equal">
      <formula>"ACEPTABLE"</formula>
    </cfRule>
    <cfRule type="cellIs" dxfId="1113" priority="371" stopIfTrue="1" operator="equal">
      <formula>"NO ACEPTABLE"</formula>
    </cfRule>
  </conditionalFormatting>
  <conditionalFormatting sqref="R141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12" priority="367" stopIfTrue="1" operator="equal">
      <formula>"ACEPTABLE"</formula>
    </cfRule>
    <cfRule type="cellIs" dxfId="1111" priority="368" stopIfTrue="1" operator="equal">
      <formula>"NO ACEPTABLE"</formula>
    </cfRule>
  </conditionalFormatting>
  <conditionalFormatting sqref="S141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10" priority="364" stopIfTrue="1" operator="equal">
      <formula>"ACEPTABLE"</formula>
    </cfRule>
    <cfRule type="cellIs" dxfId="1109" priority="365" stopIfTrue="1" operator="equal">
      <formula>"NO ACEPTABLE"</formula>
    </cfRule>
  </conditionalFormatting>
  <conditionalFormatting sqref="R139:S140 O139:O140">
    <cfRule type="cellIs" dxfId="1108" priority="362" stopIfTrue="1" operator="equal">
      <formula>"N0 Aceptable con control especifico"</formula>
    </cfRule>
  </conditionalFormatting>
  <conditionalFormatting sqref="O139:O140">
    <cfRule type="cellIs" dxfId="1107" priority="361" stopIfTrue="1" operator="equal">
      <formula>"o"</formula>
    </cfRule>
  </conditionalFormatting>
  <conditionalFormatting sqref="Q139:R140">
    <cfRule type="cellIs" dxfId="1106" priority="360" stopIfTrue="1" operator="equal">
      <formula>"O"</formula>
    </cfRule>
  </conditionalFormatting>
  <conditionalFormatting sqref="O139:O140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05" priority="358" stopIfTrue="1" operator="equal">
      <formula>"ACEPTABLE"</formula>
    </cfRule>
    <cfRule type="cellIs" dxfId="1104" priority="359" stopIfTrue="1" operator="equal">
      <formula>"NO ACEPTABLE"</formula>
    </cfRule>
  </conditionalFormatting>
  <conditionalFormatting sqref="R139:R140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03" priority="355" stopIfTrue="1" operator="equal">
      <formula>"ACEPTABLE"</formula>
    </cfRule>
    <cfRule type="cellIs" dxfId="1102" priority="356" stopIfTrue="1" operator="equal">
      <formula>"NO ACEPTABLE"</formula>
    </cfRule>
  </conditionalFormatting>
  <conditionalFormatting sqref="S139:S140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01" priority="352" stopIfTrue="1" operator="equal">
      <formula>"ACEPTABLE"</formula>
    </cfRule>
    <cfRule type="cellIs" dxfId="1100" priority="353" stopIfTrue="1" operator="equal">
      <formula>"NO ACEPTABLE"</formula>
    </cfRule>
  </conditionalFormatting>
  <conditionalFormatting sqref="O139:O140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99" priority="349" stopIfTrue="1" operator="equal">
      <formula>"ACEPTABLE"</formula>
    </cfRule>
    <cfRule type="cellIs" dxfId="1098" priority="350" stopIfTrue="1" operator="equal">
      <formula>"NO ACEPTABLE"</formula>
    </cfRule>
  </conditionalFormatting>
  <conditionalFormatting sqref="R139:R140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97" priority="346" stopIfTrue="1" operator="equal">
      <formula>"ACEPTABLE"</formula>
    </cfRule>
    <cfRule type="cellIs" dxfId="1096" priority="347" stopIfTrue="1" operator="equal">
      <formula>"NO ACEPTABLE"</formula>
    </cfRule>
  </conditionalFormatting>
  <conditionalFormatting sqref="S139:S140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95" priority="343" stopIfTrue="1" operator="equal">
      <formula>"ACEPTABLE"</formula>
    </cfRule>
    <cfRule type="cellIs" dxfId="1094" priority="344" stopIfTrue="1" operator="equal">
      <formula>"NO ACEPTABLE"</formula>
    </cfRule>
  </conditionalFormatting>
  <conditionalFormatting sqref="O140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93" priority="340" stopIfTrue="1" operator="equal">
      <formula>"ACEPTABLE"</formula>
    </cfRule>
    <cfRule type="cellIs" dxfId="1092" priority="341" stopIfTrue="1" operator="equal">
      <formula>"NO ACEPTABLE"</formula>
    </cfRule>
  </conditionalFormatting>
  <conditionalFormatting sqref="R14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91" priority="337" stopIfTrue="1" operator="equal">
      <formula>"ACEPTABLE"</formula>
    </cfRule>
    <cfRule type="cellIs" dxfId="1090" priority="338" stopIfTrue="1" operator="equal">
      <formula>"NO ACEPTABLE"</formula>
    </cfRule>
  </conditionalFormatting>
  <conditionalFormatting sqref="S140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89" priority="334" stopIfTrue="1" operator="equal">
      <formula>"ACEPTABLE"</formula>
    </cfRule>
    <cfRule type="cellIs" dxfId="1088" priority="335" stopIfTrue="1" operator="equal">
      <formula>"NO ACEPTABLE"</formula>
    </cfRule>
  </conditionalFormatting>
  <conditionalFormatting sqref="R142:S145 O142:O145 O147 R147:S147">
    <cfRule type="cellIs" dxfId="1087" priority="332" stopIfTrue="1" operator="equal">
      <formula>"N0 Aceptable con control especifico"</formula>
    </cfRule>
  </conditionalFormatting>
  <conditionalFormatting sqref="O142:O145 O147">
    <cfRule type="cellIs" dxfId="1086" priority="331" stopIfTrue="1" operator="equal">
      <formula>"o"</formula>
    </cfRule>
  </conditionalFormatting>
  <conditionalFormatting sqref="Q142:R145 Q147:R147">
    <cfRule type="cellIs" dxfId="1085" priority="330" stopIfTrue="1" operator="equal">
      <formula>"O"</formula>
    </cfRule>
  </conditionalFormatting>
  <conditionalFormatting sqref="O143:O144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84" priority="328" stopIfTrue="1" operator="equal">
      <formula>"ACEPTABLE"</formula>
    </cfRule>
    <cfRule type="cellIs" dxfId="1083" priority="329" stopIfTrue="1" operator="equal">
      <formula>"NO ACEPTABLE"</formula>
    </cfRule>
  </conditionalFormatting>
  <conditionalFormatting sqref="R143:R144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82" priority="325" stopIfTrue="1" operator="equal">
      <formula>"ACEPTABLE"</formula>
    </cfRule>
    <cfRule type="cellIs" dxfId="1081" priority="326" stopIfTrue="1" operator="equal">
      <formula>"NO ACEPTABLE"</formula>
    </cfRule>
  </conditionalFormatting>
  <conditionalFormatting sqref="S143:S144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80" priority="322" stopIfTrue="1" operator="equal">
      <formula>"ACEPTABLE"</formula>
    </cfRule>
    <cfRule type="cellIs" dxfId="1079" priority="323" stopIfTrue="1" operator="equal">
      <formula>"NO ACEPTABLE"</formula>
    </cfRule>
  </conditionalFormatting>
  <conditionalFormatting sqref="O142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78" priority="319" stopIfTrue="1" operator="equal">
      <formula>"ACEPTABLE"</formula>
    </cfRule>
    <cfRule type="cellIs" dxfId="1077" priority="320" stopIfTrue="1" operator="equal">
      <formula>"NO ACEPTABLE"</formula>
    </cfRule>
  </conditionalFormatting>
  <conditionalFormatting sqref="R142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76" priority="316" stopIfTrue="1" operator="equal">
      <formula>"ACEPTABLE"</formula>
    </cfRule>
    <cfRule type="cellIs" dxfId="1075" priority="317" stopIfTrue="1" operator="equal">
      <formula>"NO ACEPTABLE"</formula>
    </cfRule>
  </conditionalFormatting>
  <conditionalFormatting sqref="S142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74" priority="313" stopIfTrue="1" operator="equal">
      <formula>"ACEPTABLE"</formula>
    </cfRule>
    <cfRule type="cellIs" dxfId="1073" priority="314" stopIfTrue="1" operator="equal">
      <formula>"NO ACEPTABLE"</formula>
    </cfRule>
  </conditionalFormatting>
  <conditionalFormatting sqref="O144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72" priority="310" stopIfTrue="1" operator="equal">
      <formula>"ACEPTABLE"</formula>
    </cfRule>
    <cfRule type="cellIs" dxfId="1071" priority="311" stopIfTrue="1" operator="equal">
      <formula>"NO ACEPTABLE"</formula>
    </cfRule>
  </conditionalFormatting>
  <conditionalFormatting sqref="R144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70" priority="307" stopIfTrue="1" operator="equal">
      <formula>"ACEPTABLE"</formula>
    </cfRule>
    <cfRule type="cellIs" dxfId="1069" priority="308" stopIfTrue="1" operator="equal">
      <formula>"NO ACEPTABLE"</formula>
    </cfRule>
  </conditionalFormatting>
  <conditionalFormatting sqref="S144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68" priority="304" stopIfTrue="1" operator="equal">
      <formula>"ACEPTABLE"</formula>
    </cfRule>
    <cfRule type="cellIs" dxfId="1067" priority="305" stopIfTrue="1" operator="equal">
      <formula>"NO ACEPTABLE"</formula>
    </cfRule>
  </conditionalFormatting>
  <conditionalFormatting sqref="O147"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66" priority="301" stopIfTrue="1" operator="equal">
      <formula>"ACEPTABLE"</formula>
    </cfRule>
    <cfRule type="cellIs" dxfId="1065" priority="302" stopIfTrue="1" operator="equal">
      <formula>"NO ACEPTABLE"</formula>
    </cfRule>
  </conditionalFormatting>
  <conditionalFormatting sqref="R147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64" priority="298" stopIfTrue="1" operator="equal">
      <formula>"ACEPTABLE"</formula>
    </cfRule>
    <cfRule type="cellIs" dxfId="1063" priority="299" stopIfTrue="1" operator="equal">
      <formula>"NO ACEPTABLE"</formula>
    </cfRule>
  </conditionalFormatting>
  <conditionalFormatting sqref="S147"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62" priority="295" stopIfTrue="1" operator="equal">
      <formula>"ACEPTABLE"</formula>
    </cfRule>
    <cfRule type="cellIs" dxfId="1061" priority="296" stopIfTrue="1" operator="equal">
      <formula>"NO ACEPTABLE"</formula>
    </cfRule>
  </conditionalFormatting>
  <conditionalFormatting sqref="O145 O147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60" priority="292" stopIfTrue="1" operator="equal">
      <formula>"ACEPTABLE"</formula>
    </cfRule>
    <cfRule type="cellIs" dxfId="1059" priority="293" stopIfTrue="1" operator="equal">
      <formula>"NO ACEPTABLE"</formula>
    </cfRule>
  </conditionalFormatting>
  <conditionalFormatting sqref="R145 R147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58" priority="289" stopIfTrue="1" operator="equal">
      <formula>"ACEPTABLE"</formula>
    </cfRule>
    <cfRule type="cellIs" dxfId="1057" priority="290" stopIfTrue="1" operator="equal">
      <formula>"NO ACEPTABLE"</formula>
    </cfRule>
  </conditionalFormatting>
  <conditionalFormatting sqref="S145 S147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56" priority="286" stopIfTrue="1" operator="equal">
      <formula>"ACEPTABLE"</formula>
    </cfRule>
    <cfRule type="cellIs" dxfId="1055" priority="287" stopIfTrue="1" operator="equal">
      <formula>"NO ACEPTABLE"</formula>
    </cfRule>
  </conditionalFormatting>
  <conditionalFormatting sqref="O148 R148:S148">
    <cfRule type="cellIs" dxfId="1054" priority="284" stopIfTrue="1" operator="equal">
      <formula>"N0 Aceptable con control especifico"</formula>
    </cfRule>
  </conditionalFormatting>
  <conditionalFormatting sqref="O148">
    <cfRule type="cellIs" dxfId="1053" priority="283" stopIfTrue="1" operator="equal">
      <formula>"o"</formula>
    </cfRule>
  </conditionalFormatting>
  <conditionalFormatting sqref="Q148:R148">
    <cfRule type="cellIs" dxfId="1052" priority="282" stopIfTrue="1" operator="equal">
      <formula>"O"</formula>
    </cfRule>
  </conditionalFormatting>
  <conditionalFormatting sqref="O148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51" priority="280" stopIfTrue="1" operator="equal">
      <formula>"ACEPTABLE"</formula>
    </cfRule>
    <cfRule type="cellIs" dxfId="1050" priority="281" stopIfTrue="1" operator="equal">
      <formula>"NO ACEPTABLE"</formula>
    </cfRule>
  </conditionalFormatting>
  <conditionalFormatting sqref="R148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49" priority="277" stopIfTrue="1" operator="equal">
      <formula>"ACEPTABLE"</formula>
    </cfRule>
    <cfRule type="cellIs" dxfId="1048" priority="278" stopIfTrue="1" operator="equal">
      <formula>"NO ACEPTABLE"</formula>
    </cfRule>
  </conditionalFormatting>
  <conditionalFormatting sqref="S148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47" priority="274" stopIfTrue="1" operator="equal">
      <formula>"ACEPTABLE"</formula>
    </cfRule>
    <cfRule type="cellIs" dxfId="1046" priority="275" stopIfTrue="1" operator="equal">
      <formula>"NO ACEPTABLE"</formula>
    </cfRule>
  </conditionalFormatting>
  <conditionalFormatting sqref="O151 R151:S151">
    <cfRule type="cellIs" dxfId="1045" priority="272" stopIfTrue="1" operator="equal">
      <formula>"N0 Aceptable con control especifico"</formula>
    </cfRule>
  </conditionalFormatting>
  <conditionalFormatting sqref="O151">
    <cfRule type="cellIs" dxfId="1044" priority="271" stopIfTrue="1" operator="equal">
      <formula>"o"</formula>
    </cfRule>
  </conditionalFormatting>
  <conditionalFormatting sqref="Q151:R151">
    <cfRule type="cellIs" dxfId="1043" priority="270" stopIfTrue="1" operator="equal">
      <formula>"O"</formula>
    </cfRule>
  </conditionalFormatting>
  <conditionalFormatting sqref="O151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42" priority="268" stopIfTrue="1" operator="equal">
      <formula>"ACEPTABLE"</formula>
    </cfRule>
    <cfRule type="cellIs" dxfId="1041" priority="269" stopIfTrue="1" operator="equal">
      <formula>"NO ACEPTABLE"</formula>
    </cfRule>
  </conditionalFormatting>
  <conditionalFormatting sqref="R151"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40" priority="265" stopIfTrue="1" operator="equal">
      <formula>"ACEPTABLE"</formula>
    </cfRule>
    <cfRule type="cellIs" dxfId="1039" priority="266" stopIfTrue="1" operator="equal">
      <formula>"NO ACEPTABLE"</formula>
    </cfRule>
  </conditionalFormatting>
  <conditionalFormatting sqref="S151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38" priority="262" stopIfTrue="1" operator="equal">
      <formula>"ACEPTABLE"</formula>
    </cfRule>
    <cfRule type="cellIs" dxfId="1037" priority="263" stopIfTrue="1" operator="equal">
      <formula>"NO ACEPTABLE"</formula>
    </cfRule>
  </conditionalFormatting>
  <conditionalFormatting sqref="R149:S150 O149:O150">
    <cfRule type="cellIs" dxfId="1036" priority="260" stopIfTrue="1" operator="equal">
      <formula>"N0 Aceptable con control especifico"</formula>
    </cfRule>
  </conditionalFormatting>
  <conditionalFormatting sqref="O149:O150">
    <cfRule type="cellIs" dxfId="1035" priority="259" stopIfTrue="1" operator="equal">
      <formula>"o"</formula>
    </cfRule>
  </conditionalFormatting>
  <conditionalFormatting sqref="Q149:R150">
    <cfRule type="cellIs" dxfId="1034" priority="258" stopIfTrue="1" operator="equal">
      <formula>"O"</formula>
    </cfRule>
  </conditionalFormatting>
  <conditionalFormatting sqref="O149:O150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33" priority="256" stopIfTrue="1" operator="equal">
      <formula>"ACEPTABLE"</formula>
    </cfRule>
    <cfRule type="cellIs" dxfId="1032" priority="257" stopIfTrue="1" operator="equal">
      <formula>"NO ACEPTABLE"</formula>
    </cfRule>
  </conditionalFormatting>
  <conditionalFormatting sqref="R149:R150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31" priority="253" stopIfTrue="1" operator="equal">
      <formula>"ACEPTABLE"</formula>
    </cfRule>
    <cfRule type="cellIs" dxfId="1030" priority="254" stopIfTrue="1" operator="equal">
      <formula>"NO ACEPTABLE"</formula>
    </cfRule>
  </conditionalFormatting>
  <conditionalFormatting sqref="S149:S150"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29" priority="250" stopIfTrue="1" operator="equal">
      <formula>"ACEPTABLE"</formula>
    </cfRule>
    <cfRule type="cellIs" dxfId="1028" priority="251" stopIfTrue="1" operator="equal">
      <formula>"NO ACEPTABLE"</formula>
    </cfRule>
  </conditionalFormatting>
  <conditionalFormatting sqref="O149:O150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27" priority="247" stopIfTrue="1" operator="equal">
      <formula>"ACEPTABLE"</formula>
    </cfRule>
    <cfRule type="cellIs" dxfId="1026" priority="248" stopIfTrue="1" operator="equal">
      <formula>"NO ACEPTABLE"</formula>
    </cfRule>
  </conditionalFormatting>
  <conditionalFormatting sqref="R149:R150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25" priority="244" stopIfTrue="1" operator="equal">
      <formula>"ACEPTABLE"</formula>
    </cfRule>
    <cfRule type="cellIs" dxfId="1024" priority="245" stopIfTrue="1" operator="equal">
      <formula>"NO ACEPTABLE"</formula>
    </cfRule>
  </conditionalFormatting>
  <conditionalFormatting sqref="S149:S150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23" priority="241" stopIfTrue="1" operator="equal">
      <formula>"ACEPTABLE"</formula>
    </cfRule>
    <cfRule type="cellIs" dxfId="1022" priority="242" stopIfTrue="1" operator="equal">
      <formula>"NO ACEPTABLE"</formula>
    </cfRule>
  </conditionalFormatting>
  <conditionalFormatting sqref="O150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21" priority="238" stopIfTrue="1" operator="equal">
      <formula>"ACEPTABLE"</formula>
    </cfRule>
    <cfRule type="cellIs" dxfId="1020" priority="239" stopIfTrue="1" operator="equal">
      <formula>"NO ACEPTABLE"</formula>
    </cfRule>
  </conditionalFormatting>
  <conditionalFormatting sqref="R150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19" priority="235" stopIfTrue="1" operator="equal">
      <formula>"ACEPTABLE"</formula>
    </cfRule>
    <cfRule type="cellIs" dxfId="1018" priority="236" stopIfTrue="1" operator="equal">
      <formula>"NO ACEPTABLE"</formula>
    </cfRule>
  </conditionalFormatting>
  <conditionalFormatting sqref="S150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17" priority="232" stopIfTrue="1" operator="equal">
      <formula>"ACEPTABLE"</formula>
    </cfRule>
    <cfRule type="cellIs" dxfId="1016" priority="233" stopIfTrue="1" operator="equal">
      <formula>"NO ACEPTABLE"</formula>
    </cfRule>
  </conditionalFormatting>
  <conditionalFormatting sqref="S20">
    <cfRule type="cellIs" dxfId="1015" priority="230" stopIfTrue="1" operator="equal">
      <formula>"N0 Aceptable con control especifico"</formula>
    </cfRule>
  </conditionalFormatting>
  <conditionalFormatting sqref="S20"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14" priority="220" stopIfTrue="1" operator="equal">
      <formula>"ACEPTABLE"</formula>
    </cfRule>
    <cfRule type="cellIs" dxfId="1013" priority="221" stopIfTrue="1" operator="equal">
      <formula>"NO ACEPTABLE"</formula>
    </cfRule>
  </conditionalFormatting>
  <conditionalFormatting sqref="S20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12" priority="211" stopIfTrue="1" operator="equal">
      <formula>"ACEPTABLE"</formula>
    </cfRule>
    <cfRule type="cellIs" dxfId="1011" priority="212" stopIfTrue="1" operator="equal">
      <formula>"NO ACEPTABLE"</formula>
    </cfRule>
  </conditionalFormatting>
  <conditionalFormatting sqref="R20 O20">
    <cfRule type="cellIs" dxfId="1010" priority="209" stopIfTrue="1" operator="equal">
      <formula>"N0 Aceptable con control especifico"</formula>
    </cfRule>
  </conditionalFormatting>
  <conditionalFormatting sqref="O20">
    <cfRule type="cellIs" dxfId="1009" priority="208" stopIfTrue="1" operator="equal">
      <formula>"o"</formula>
    </cfRule>
  </conditionalFormatting>
  <conditionalFormatting sqref="Q20:R20">
    <cfRule type="cellIs" dxfId="1008" priority="207" stopIfTrue="1" operator="equal">
      <formula>"O"</formula>
    </cfRule>
  </conditionalFormatting>
  <conditionalFormatting sqref="O20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07" priority="205" stopIfTrue="1" operator="equal">
      <formula>"ACEPTABLE"</formula>
    </cfRule>
    <cfRule type="cellIs" dxfId="1006" priority="206" stopIfTrue="1" operator="equal">
      <formula>"NO ACEPTABLE"</formula>
    </cfRule>
  </conditionalFormatting>
  <conditionalFormatting sqref="R20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05" priority="202" stopIfTrue="1" operator="equal">
      <formula>"ACEPTABLE"</formula>
    </cfRule>
    <cfRule type="cellIs" dxfId="1004" priority="203" stopIfTrue="1" operator="equal">
      <formula>"NO ACEPTABLE"</formula>
    </cfRule>
  </conditionalFormatting>
  <conditionalFormatting sqref="S34">
    <cfRule type="cellIs" dxfId="1003" priority="200" stopIfTrue="1" operator="equal">
      <formula>"N0 Aceptable con control especifico"</formula>
    </cfRule>
  </conditionalFormatting>
  <conditionalFormatting sqref="S34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02" priority="198" stopIfTrue="1" operator="equal">
      <formula>"ACEPTABLE"</formula>
    </cfRule>
    <cfRule type="cellIs" dxfId="1001" priority="199" stopIfTrue="1" operator="equal">
      <formula>"NO ACEPTABLE"</formula>
    </cfRule>
  </conditionalFormatting>
  <conditionalFormatting sqref="S3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00" priority="195" stopIfTrue="1" operator="equal">
      <formula>"ACEPTABLE"</formula>
    </cfRule>
    <cfRule type="cellIs" dxfId="999" priority="196" stopIfTrue="1" operator="equal">
      <formula>"NO ACEPTABLE"</formula>
    </cfRule>
  </conditionalFormatting>
  <conditionalFormatting sqref="R34 O34">
    <cfRule type="cellIs" dxfId="998" priority="193" stopIfTrue="1" operator="equal">
      <formula>"N0 Aceptable con control especifico"</formula>
    </cfRule>
  </conditionalFormatting>
  <conditionalFormatting sqref="O34">
    <cfRule type="cellIs" dxfId="997" priority="192" stopIfTrue="1" operator="equal">
      <formula>"o"</formula>
    </cfRule>
  </conditionalFormatting>
  <conditionalFormatting sqref="Q34:R34">
    <cfRule type="cellIs" dxfId="996" priority="191" stopIfTrue="1" operator="equal">
      <formula>"O"</formula>
    </cfRule>
  </conditionalFormatting>
  <conditionalFormatting sqref="O34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95" priority="189" stopIfTrue="1" operator="equal">
      <formula>"ACEPTABLE"</formula>
    </cfRule>
    <cfRule type="cellIs" dxfId="994" priority="190" stopIfTrue="1" operator="equal">
      <formula>"NO ACEPTABLE"</formula>
    </cfRule>
  </conditionalFormatting>
  <conditionalFormatting sqref="R34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93" priority="186" stopIfTrue="1" operator="equal">
      <formula>"ACEPTABLE"</formula>
    </cfRule>
    <cfRule type="cellIs" dxfId="992" priority="187" stopIfTrue="1" operator="equal">
      <formula>"NO ACEPTABLE"</formula>
    </cfRule>
  </conditionalFormatting>
  <conditionalFormatting sqref="S46">
    <cfRule type="cellIs" dxfId="991" priority="184" stopIfTrue="1" operator="equal">
      <formula>"N0 Aceptable con control especifico"</formula>
    </cfRule>
  </conditionalFormatting>
  <conditionalFormatting sqref="S46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90" priority="182" stopIfTrue="1" operator="equal">
      <formula>"ACEPTABLE"</formula>
    </cfRule>
    <cfRule type="cellIs" dxfId="989" priority="183" stopIfTrue="1" operator="equal">
      <formula>"NO ACEPTABLE"</formula>
    </cfRule>
  </conditionalFormatting>
  <conditionalFormatting sqref="S46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88" priority="179" stopIfTrue="1" operator="equal">
      <formula>"ACEPTABLE"</formula>
    </cfRule>
    <cfRule type="cellIs" dxfId="987" priority="180" stopIfTrue="1" operator="equal">
      <formula>"NO ACEPTABLE"</formula>
    </cfRule>
  </conditionalFormatting>
  <conditionalFormatting sqref="R46 O46">
    <cfRule type="cellIs" dxfId="986" priority="177" stopIfTrue="1" operator="equal">
      <formula>"N0 Aceptable con control especifico"</formula>
    </cfRule>
  </conditionalFormatting>
  <conditionalFormatting sqref="O46">
    <cfRule type="cellIs" dxfId="985" priority="176" stopIfTrue="1" operator="equal">
      <formula>"o"</formula>
    </cfRule>
  </conditionalFormatting>
  <conditionalFormatting sqref="Q46:R46">
    <cfRule type="cellIs" dxfId="984" priority="175" stopIfTrue="1" operator="equal">
      <formula>"O"</formula>
    </cfRule>
  </conditionalFormatting>
  <conditionalFormatting sqref="O46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83" priority="173" stopIfTrue="1" operator="equal">
      <formula>"ACEPTABLE"</formula>
    </cfRule>
    <cfRule type="cellIs" dxfId="982" priority="174" stopIfTrue="1" operator="equal">
      <formula>"NO ACEPTABLE"</formula>
    </cfRule>
  </conditionalFormatting>
  <conditionalFormatting sqref="R46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81" priority="170" stopIfTrue="1" operator="equal">
      <formula>"ACEPTABLE"</formula>
    </cfRule>
    <cfRule type="cellIs" dxfId="980" priority="171" stopIfTrue="1" operator="equal">
      <formula>"NO ACEPTABLE"</formula>
    </cfRule>
  </conditionalFormatting>
  <conditionalFormatting sqref="S61">
    <cfRule type="cellIs" dxfId="979" priority="168" stopIfTrue="1" operator="equal">
      <formula>"N0 Aceptable con control especifico"</formula>
    </cfRule>
  </conditionalFormatting>
  <conditionalFormatting sqref="S61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78" priority="166" stopIfTrue="1" operator="equal">
      <formula>"ACEPTABLE"</formula>
    </cfRule>
    <cfRule type="cellIs" dxfId="977" priority="167" stopIfTrue="1" operator="equal">
      <formula>"NO ACEPTABLE"</formula>
    </cfRule>
  </conditionalFormatting>
  <conditionalFormatting sqref="S61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76" priority="163" stopIfTrue="1" operator="equal">
      <formula>"ACEPTABLE"</formula>
    </cfRule>
    <cfRule type="cellIs" dxfId="975" priority="164" stopIfTrue="1" operator="equal">
      <formula>"NO ACEPTABLE"</formula>
    </cfRule>
  </conditionalFormatting>
  <conditionalFormatting sqref="R61 O61">
    <cfRule type="cellIs" dxfId="974" priority="161" stopIfTrue="1" operator="equal">
      <formula>"N0 Aceptable con control especifico"</formula>
    </cfRule>
  </conditionalFormatting>
  <conditionalFormatting sqref="O61">
    <cfRule type="cellIs" dxfId="973" priority="160" stopIfTrue="1" operator="equal">
      <formula>"o"</formula>
    </cfRule>
  </conditionalFormatting>
  <conditionalFormatting sqref="Q61:R61">
    <cfRule type="cellIs" dxfId="972" priority="159" stopIfTrue="1" operator="equal">
      <formula>"O"</formula>
    </cfRule>
  </conditionalFormatting>
  <conditionalFormatting sqref="O61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71" priority="157" stopIfTrue="1" operator="equal">
      <formula>"ACEPTABLE"</formula>
    </cfRule>
    <cfRule type="cellIs" dxfId="970" priority="158" stopIfTrue="1" operator="equal">
      <formula>"NO ACEPTABLE"</formula>
    </cfRule>
  </conditionalFormatting>
  <conditionalFormatting sqref="R61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69" priority="154" stopIfTrue="1" operator="equal">
      <formula>"ACEPTABLE"</formula>
    </cfRule>
    <cfRule type="cellIs" dxfId="968" priority="155" stopIfTrue="1" operator="equal">
      <formula>"NO ACEPTABLE"</formula>
    </cfRule>
  </conditionalFormatting>
  <conditionalFormatting sqref="S72">
    <cfRule type="cellIs" dxfId="967" priority="152" stopIfTrue="1" operator="equal">
      <formula>"N0 Aceptable con control especifico"</formula>
    </cfRule>
  </conditionalFormatting>
  <conditionalFormatting sqref="S72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66" priority="150" stopIfTrue="1" operator="equal">
      <formula>"ACEPTABLE"</formula>
    </cfRule>
    <cfRule type="cellIs" dxfId="965" priority="151" stopIfTrue="1" operator="equal">
      <formula>"NO ACEPTABLE"</formula>
    </cfRule>
  </conditionalFormatting>
  <conditionalFormatting sqref="S72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64" priority="147" stopIfTrue="1" operator="equal">
      <formula>"ACEPTABLE"</formula>
    </cfRule>
    <cfRule type="cellIs" dxfId="963" priority="148" stopIfTrue="1" operator="equal">
      <formula>"NO ACEPTABLE"</formula>
    </cfRule>
  </conditionalFormatting>
  <conditionalFormatting sqref="R72 O72">
    <cfRule type="cellIs" dxfId="962" priority="145" stopIfTrue="1" operator="equal">
      <formula>"N0 Aceptable con control especifico"</formula>
    </cfRule>
  </conditionalFormatting>
  <conditionalFormatting sqref="O72">
    <cfRule type="cellIs" dxfId="961" priority="144" stopIfTrue="1" operator="equal">
      <formula>"o"</formula>
    </cfRule>
  </conditionalFormatting>
  <conditionalFormatting sqref="Q72:R72">
    <cfRule type="cellIs" dxfId="960" priority="143" stopIfTrue="1" operator="equal">
      <formula>"O"</formula>
    </cfRule>
  </conditionalFormatting>
  <conditionalFormatting sqref="O72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59" priority="141" stopIfTrue="1" operator="equal">
      <formula>"ACEPTABLE"</formula>
    </cfRule>
    <cfRule type="cellIs" dxfId="958" priority="142" stopIfTrue="1" operator="equal">
      <formula>"NO ACEPTABLE"</formula>
    </cfRule>
  </conditionalFormatting>
  <conditionalFormatting sqref="R72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57" priority="138" stopIfTrue="1" operator="equal">
      <formula>"ACEPTABLE"</formula>
    </cfRule>
    <cfRule type="cellIs" dxfId="956" priority="139" stopIfTrue="1" operator="equal">
      <formula>"NO ACEPTABLE"</formula>
    </cfRule>
  </conditionalFormatting>
  <conditionalFormatting sqref="S83">
    <cfRule type="cellIs" dxfId="955" priority="136" stopIfTrue="1" operator="equal">
      <formula>"N0 Aceptable con control especifico"</formula>
    </cfRule>
  </conditionalFormatting>
  <conditionalFormatting sqref="S83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54" priority="134" stopIfTrue="1" operator="equal">
      <formula>"ACEPTABLE"</formula>
    </cfRule>
    <cfRule type="cellIs" dxfId="953" priority="135" stopIfTrue="1" operator="equal">
      <formula>"NO ACEPTABLE"</formula>
    </cfRule>
  </conditionalFormatting>
  <conditionalFormatting sqref="S83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52" priority="131" stopIfTrue="1" operator="equal">
      <formula>"ACEPTABLE"</formula>
    </cfRule>
    <cfRule type="cellIs" dxfId="951" priority="132" stopIfTrue="1" operator="equal">
      <formula>"NO ACEPTABLE"</formula>
    </cfRule>
  </conditionalFormatting>
  <conditionalFormatting sqref="R83 O83">
    <cfRule type="cellIs" dxfId="950" priority="129" stopIfTrue="1" operator="equal">
      <formula>"N0 Aceptable con control especifico"</formula>
    </cfRule>
  </conditionalFormatting>
  <conditionalFormatting sqref="O83">
    <cfRule type="cellIs" dxfId="949" priority="128" stopIfTrue="1" operator="equal">
      <formula>"o"</formula>
    </cfRule>
  </conditionalFormatting>
  <conditionalFormatting sqref="Q83:R83">
    <cfRule type="cellIs" dxfId="948" priority="127" stopIfTrue="1" operator="equal">
      <formula>"O"</formula>
    </cfRule>
  </conditionalFormatting>
  <conditionalFormatting sqref="O83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47" priority="125" stopIfTrue="1" operator="equal">
      <formula>"ACEPTABLE"</formula>
    </cfRule>
    <cfRule type="cellIs" dxfId="946" priority="126" stopIfTrue="1" operator="equal">
      <formula>"NO ACEPTABLE"</formula>
    </cfRule>
  </conditionalFormatting>
  <conditionalFormatting sqref="R83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45" priority="122" stopIfTrue="1" operator="equal">
      <formula>"ACEPTABLE"</formula>
    </cfRule>
    <cfRule type="cellIs" dxfId="944" priority="123" stopIfTrue="1" operator="equal">
      <formula>"NO ACEPTABLE"</formula>
    </cfRule>
  </conditionalFormatting>
  <conditionalFormatting sqref="S93">
    <cfRule type="cellIs" dxfId="943" priority="120" stopIfTrue="1" operator="equal">
      <formula>"N0 Aceptable con control especifico"</formula>
    </cfRule>
  </conditionalFormatting>
  <conditionalFormatting sqref="S9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42" priority="118" stopIfTrue="1" operator="equal">
      <formula>"ACEPTABLE"</formula>
    </cfRule>
    <cfRule type="cellIs" dxfId="941" priority="119" stopIfTrue="1" operator="equal">
      <formula>"NO ACEPTABLE"</formula>
    </cfRule>
  </conditionalFormatting>
  <conditionalFormatting sqref="S93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40" priority="115" stopIfTrue="1" operator="equal">
      <formula>"ACEPTABLE"</formula>
    </cfRule>
    <cfRule type="cellIs" dxfId="939" priority="116" stopIfTrue="1" operator="equal">
      <formula>"NO ACEPTABLE"</formula>
    </cfRule>
  </conditionalFormatting>
  <conditionalFormatting sqref="R93 O93">
    <cfRule type="cellIs" dxfId="938" priority="113" stopIfTrue="1" operator="equal">
      <formula>"N0 Aceptable con control especifico"</formula>
    </cfRule>
  </conditionalFormatting>
  <conditionalFormatting sqref="O93">
    <cfRule type="cellIs" dxfId="937" priority="112" stopIfTrue="1" operator="equal">
      <formula>"o"</formula>
    </cfRule>
  </conditionalFormatting>
  <conditionalFormatting sqref="Q93:R93">
    <cfRule type="cellIs" dxfId="936" priority="111" stopIfTrue="1" operator="equal">
      <formula>"O"</formula>
    </cfRule>
  </conditionalFormatting>
  <conditionalFormatting sqref="O93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35" priority="109" stopIfTrue="1" operator="equal">
      <formula>"ACEPTABLE"</formula>
    </cfRule>
    <cfRule type="cellIs" dxfId="934" priority="110" stopIfTrue="1" operator="equal">
      <formula>"NO ACEPTABLE"</formula>
    </cfRule>
  </conditionalFormatting>
  <conditionalFormatting sqref="R93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33" priority="106" stopIfTrue="1" operator="equal">
      <formula>"ACEPTABLE"</formula>
    </cfRule>
    <cfRule type="cellIs" dxfId="932" priority="107" stopIfTrue="1" operator="equal">
      <formula>"NO ACEPTABLE"</formula>
    </cfRule>
  </conditionalFormatting>
  <conditionalFormatting sqref="S106">
    <cfRule type="cellIs" dxfId="931" priority="104" stopIfTrue="1" operator="equal">
      <formula>"N0 Aceptable con control especifico"</formula>
    </cfRule>
  </conditionalFormatting>
  <conditionalFormatting sqref="S106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30" priority="102" stopIfTrue="1" operator="equal">
      <formula>"ACEPTABLE"</formula>
    </cfRule>
    <cfRule type="cellIs" dxfId="929" priority="103" stopIfTrue="1" operator="equal">
      <formula>"NO ACEPTABLE"</formula>
    </cfRule>
  </conditionalFormatting>
  <conditionalFormatting sqref="S106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28" priority="99" stopIfTrue="1" operator="equal">
      <formula>"ACEPTABLE"</formula>
    </cfRule>
    <cfRule type="cellIs" dxfId="927" priority="100" stopIfTrue="1" operator="equal">
      <formula>"NO ACEPTABLE"</formula>
    </cfRule>
  </conditionalFormatting>
  <conditionalFormatting sqref="R106 O106">
    <cfRule type="cellIs" dxfId="926" priority="97" stopIfTrue="1" operator="equal">
      <formula>"N0 Aceptable con control especifico"</formula>
    </cfRule>
  </conditionalFormatting>
  <conditionalFormatting sqref="O106">
    <cfRule type="cellIs" dxfId="925" priority="96" stopIfTrue="1" operator="equal">
      <formula>"o"</formula>
    </cfRule>
  </conditionalFormatting>
  <conditionalFormatting sqref="Q106:R106">
    <cfRule type="cellIs" dxfId="924" priority="95" stopIfTrue="1" operator="equal">
      <formula>"O"</formula>
    </cfRule>
  </conditionalFormatting>
  <conditionalFormatting sqref="O106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23" priority="93" stopIfTrue="1" operator="equal">
      <formula>"ACEPTABLE"</formula>
    </cfRule>
    <cfRule type="cellIs" dxfId="922" priority="94" stopIfTrue="1" operator="equal">
      <formula>"NO ACEPTABLE"</formula>
    </cfRule>
  </conditionalFormatting>
  <conditionalFormatting sqref="R106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21" priority="90" stopIfTrue="1" operator="equal">
      <formula>"ACEPTABLE"</formula>
    </cfRule>
    <cfRule type="cellIs" dxfId="920" priority="91" stopIfTrue="1" operator="equal">
      <formula>"NO ACEPTABLE"</formula>
    </cfRule>
  </conditionalFormatting>
  <conditionalFormatting sqref="S115">
    <cfRule type="cellIs" dxfId="919" priority="88" stopIfTrue="1" operator="equal">
      <formula>"N0 Aceptable con control especifico"</formula>
    </cfRule>
  </conditionalFormatting>
  <conditionalFormatting sqref="S115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18" priority="86" stopIfTrue="1" operator="equal">
      <formula>"ACEPTABLE"</formula>
    </cfRule>
    <cfRule type="cellIs" dxfId="917" priority="87" stopIfTrue="1" operator="equal">
      <formula>"NO ACEPTABLE"</formula>
    </cfRule>
  </conditionalFormatting>
  <conditionalFormatting sqref="S11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16" priority="83" stopIfTrue="1" operator="equal">
      <formula>"ACEPTABLE"</formula>
    </cfRule>
    <cfRule type="cellIs" dxfId="915" priority="84" stopIfTrue="1" operator="equal">
      <formula>"NO ACEPTABLE"</formula>
    </cfRule>
  </conditionalFormatting>
  <conditionalFormatting sqref="R115 O115">
    <cfRule type="cellIs" dxfId="914" priority="81" stopIfTrue="1" operator="equal">
      <formula>"N0 Aceptable con control especifico"</formula>
    </cfRule>
  </conditionalFormatting>
  <conditionalFormatting sqref="O115">
    <cfRule type="cellIs" dxfId="913" priority="80" stopIfTrue="1" operator="equal">
      <formula>"o"</formula>
    </cfRule>
  </conditionalFormatting>
  <conditionalFormatting sqref="Q115:R115">
    <cfRule type="cellIs" dxfId="912" priority="79" stopIfTrue="1" operator="equal">
      <formula>"O"</formula>
    </cfRule>
  </conditionalFormatting>
  <conditionalFormatting sqref="O115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11" priority="77" stopIfTrue="1" operator="equal">
      <formula>"ACEPTABLE"</formula>
    </cfRule>
    <cfRule type="cellIs" dxfId="910" priority="78" stopIfTrue="1" operator="equal">
      <formula>"NO ACEPTABLE"</formula>
    </cfRule>
  </conditionalFormatting>
  <conditionalFormatting sqref="R115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09" priority="74" stopIfTrue="1" operator="equal">
      <formula>"ACEPTABLE"</formula>
    </cfRule>
    <cfRule type="cellIs" dxfId="908" priority="75" stopIfTrue="1" operator="equal">
      <formula>"NO ACEPTABLE"</formula>
    </cfRule>
  </conditionalFormatting>
  <conditionalFormatting sqref="S125">
    <cfRule type="cellIs" dxfId="907" priority="72" stopIfTrue="1" operator="equal">
      <formula>"N0 Aceptable con control especifico"</formula>
    </cfRule>
  </conditionalFormatting>
  <conditionalFormatting sqref="S125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06" priority="70" stopIfTrue="1" operator="equal">
      <formula>"ACEPTABLE"</formula>
    </cfRule>
    <cfRule type="cellIs" dxfId="905" priority="71" stopIfTrue="1" operator="equal">
      <formula>"NO ACEPTABLE"</formula>
    </cfRule>
  </conditionalFormatting>
  <conditionalFormatting sqref="S125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04" priority="67" stopIfTrue="1" operator="equal">
      <formula>"ACEPTABLE"</formula>
    </cfRule>
    <cfRule type="cellIs" dxfId="903" priority="68" stopIfTrue="1" operator="equal">
      <formula>"NO ACEPTABLE"</formula>
    </cfRule>
  </conditionalFormatting>
  <conditionalFormatting sqref="R125 O125">
    <cfRule type="cellIs" dxfId="902" priority="65" stopIfTrue="1" operator="equal">
      <formula>"N0 Aceptable con control especifico"</formula>
    </cfRule>
  </conditionalFormatting>
  <conditionalFormatting sqref="O125">
    <cfRule type="cellIs" dxfId="901" priority="64" stopIfTrue="1" operator="equal">
      <formula>"o"</formula>
    </cfRule>
  </conditionalFormatting>
  <conditionalFormatting sqref="Q125:R125">
    <cfRule type="cellIs" dxfId="900" priority="63" stopIfTrue="1" operator="equal">
      <formula>"O"</formula>
    </cfRule>
  </conditionalFormatting>
  <conditionalFormatting sqref="O125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99" priority="61" stopIfTrue="1" operator="equal">
      <formula>"ACEPTABLE"</formula>
    </cfRule>
    <cfRule type="cellIs" dxfId="898" priority="62" stopIfTrue="1" operator="equal">
      <formula>"NO ACEPTABLE"</formula>
    </cfRule>
  </conditionalFormatting>
  <conditionalFormatting sqref="R125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97" priority="58" stopIfTrue="1" operator="equal">
      <formula>"ACEPTABLE"</formula>
    </cfRule>
    <cfRule type="cellIs" dxfId="896" priority="59" stopIfTrue="1" operator="equal">
      <formula>"NO ACEPTABLE"</formula>
    </cfRule>
  </conditionalFormatting>
  <conditionalFormatting sqref="S136">
    <cfRule type="cellIs" dxfId="895" priority="56" stopIfTrue="1" operator="equal">
      <formula>"N0 Aceptable con control especifico"</formula>
    </cfRule>
  </conditionalFormatting>
  <conditionalFormatting sqref="S13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94" priority="54" stopIfTrue="1" operator="equal">
      <formula>"ACEPTABLE"</formula>
    </cfRule>
    <cfRule type="cellIs" dxfId="893" priority="55" stopIfTrue="1" operator="equal">
      <formula>"NO ACEPTABLE"</formula>
    </cfRule>
  </conditionalFormatting>
  <conditionalFormatting sqref="S136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92" priority="51" stopIfTrue="1" operator="equal">
      <formula>"ACEPTABLE"</formula>
    </cfRule>
    <cfRule type="cellIs" dxfId="891" priority="52" stopIfTrue="1" operator="equal">
      <formula>"NO ACEPTABLE"</formula>
    </cfRule>
  </conditionalFormatting>
  <conditionalFormatting sqref="R136 O136">
    <cfRule type="cellIs" dxfId="890" priority="49" stopIfTrue="1" operator="equal">
      <formula>"N0 Aceptable con control especifico"</formula>
    </cfRule>
  </conditionalFormatting>
  <conditionalFormatting sqref="O136">
    <cfRule type="cellIs" dxfId="889" priority="48" stopIfTrue="1" operator="equal">
      <formula>"o"</formula>
    </cfRule>
  </conditionalFormatting>
  <conditionalFormatting sqref="Q136:R136">
    <cfRule type="cellIs" dxfId="888" priority="47" stopIfTrue="1" operator="equal">
      <formula>"O"</formula>
    </cfRule>
  </conditionalFormatting>
  <conditionalFormatting sqref="O13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87" priority="45" stopIfTrue="1" operator="equal">
      <formula>"ACEPTABLE"</formula>
    </cfRule>
    <cfRule type="cellIs" dxfId="886" priority="46" stopIfTrue="1" operator="equal">
      <formula>"NO ACEPTABLE"</formula>
    </cfRule>
  </conditionalFormatting>
  <conditionalFormatting sqref="R13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85" priority="42" stopIfTrue="1" operator="equal">
      <formula>"ACEPTABLE"</formula>
    </cfRule>
    <cfRule type="cellIs" dxfId="884" priority="43" stopIfTrue="1" operator="equal">
      <formula>"NO ACEPTABLE"</formula>
    </cfRule>
  </conditionalFormatting>
  <conditionalFormatting sqref="S146">
    <cfRule type="cellIs" dxfId="883" priority="40" stopIfTrue="1" operator="equal">
      <formula>"N0 Aceptable con control especifico"</formula>
    </cfRule>
  </conditionalFormatting>
  <conditionalFormatting sqref="S146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82" priority="38" stopIfTrue="1" operator="equal">
      <formula>"ACEPTABLE"</formula>
    </cfRule>
    <cfRule type="cellIs" dxfId="881" priority="39" stopIfTrue="1" operator="equal">
      <formula>"NO ACEPTABLE"</formula>
    </cfRule>
  </conditionalFormatting>
  <conditionalFormatting sqref="S146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80" priority="35" stopIfTrue="1" operator="equal">
      <formula>"ACEPTABLE"</formula>
    </cfRule>
    <cfRule type="cellIs" dxfId="879" priority="36" stopIfTrue="1" operator="equal">
      <formula>"NO ACEPTABLE"</formula>
    </cfRule>
  </conditionalFormatting>
  <conditionalFormatting sqref="R146 O146">
    <cfRule type="cellIs" dxfId="878" priority="33" stopIfTrue="1" operator="equal">
      <formula>"N0 Aceptable con control especifico"</formula>
    </cfRule>
  </conditionalFormatting>
  <conditionalFormatting sqref="O146">
    <cfRule type="cellIs" dxfId="877" priority="32" stopIfTrue="1" operator="equal">
      <formula>"o"</formula>
    </cfRule>
  </conditionalFormatting>
  <conditionalFormatting sqref="Q146:R146">
    <cfRule type="cellIs" dxfId="876" priority="31" stopIfTrue="1" operator="equal">
      <formula>"O"</formula>
    </cfRule>
  </conditionalFormatting>
  <conditionalFormatting sqref="O14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75" priority="29" stopIfTrue="1" operator="equal">
      <formula>"ACEPTABLE"</formula>
    </cfRule>
    <cfRule type="cellIs" dxfId="874" priority="30" stopIfTrue="1" operator="equal">
      <formula>"NO ACEPTABLE"</formula>
    </cfRule>
  </conditionalFormatting>
  <conditionalFormatting sqref="R14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73" priority="26" stopIfTrue="1" operator="equal">
      <formula>"ACEPTABLE"</formula>
    </cfRule>
    <cfRule type="cellIs" dxfId="872" priority="27" stopIfTrue="1" operator="equal">
      <formula>"NO ACEPTABLE"</formula>
    </cfRule>
  </conditionalFormatting>
  <conditionalFormatting sqref="O49 R49:S49">
    <cfRule type="cellIs" dxfId="871" priority="24" stopIfTrue="1" operator="equal">
      <formula>"N0 Aceptable con control especifico"</formula>
    </cfRule>
  </conditionalFormatting>
  <conditionalFormatting sqref="O49">
    <cfRule type="cellIs" dxfId="870" priority="23" stopIfTrue="1" operator="equal">
      <formula>"o"</formula>
    </cfRule>
  </conditionalFormatting>
  <conditionalFormatting sqref="Q49:R49">
    <cfRule type="cellIs" dxfId="869" priority="22" stopIfTrue="1" operator="equal">
      <formula>"O"</formula>
    </cfRule>
  </conditionalFormatting>
  <conditionalFormatting sqref="O4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68" priority="20" stopIfTrue="1" operator="equal">
      <formula>"ACEPTABLE"</formula>
    </cfRule>
    <cfRule type="cellIs" dxfId="867" priority="21" stopIfTrue="1" operator="equal">
      <formula>"NO ACEPTABLE"</formula>
    </cfRule>
  </conditionalFormatting>
  <conditionalFormatting sqref="R4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66" priority="17" stopIfTrue="1" operator="equal">
      <formula>"ACEPTABLE"</formula>
    </cfRule>
    <cfRule type="cellIs" dxfId="865" priority="18" stopIfTrue="1" operator="equal">
      <formula>"NO ACEPTABLE"</formula>
    </cfRule>
  </conditionalFormatting>
  <conditionalFormatting sqref="S4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64" priority="14" stopIfTrue="1" operator="equal">
      <formula>"ACEPTABLE"</formula>
    </cfRule>
    <cfRule type="cellIs" dxfId="863" priority="15" stopIfTrue="1" operator="equal">
      <formula>"NO ACEPTABLE"</formula>
    </cfRule>
  </conditionalFormatting>
  <conditionalFormatting sqref="R152:S152 O152">
    <cfRule type="cellIs" dxfId="862" priority="12" stopIfTrue="1" operator="equal">
      <formula>"N0 Aceptable con control especifico"</formula>
    </cfRule>
  </conditionalFormatting>
  <conditionalFormatting sqref="O152">
    <cfRule type="cellIs" dxfId="861" priority="11" stopIfTrue="1" operator="equal">
      <formula>"o"</formula>
    </cfRule>
  </conditionalFormatting>
  <conditionalFormatting sqref="Q152:R152">
    <cfRule type="cellIs" dxfId="860" priority="10" stopIfTrue="1" operator="equal">
      <formula>"O"</formula>
    </cfRule>
  </conditionalFormatting>
  <conditionalFormatting sqref="O15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59" priority="8" stopIfTrue="1" operator="equal">
      <formula>"ACEPTABLE"</formula>
    </cfRule>
    <cfRule type="cellIs" dxfId="858" priority="9" stopIfTrue="1" operator="equal">
      <formula>"NO ACEPTABLE"</formula>
    </cfRule>
  </conditionalFormatting>
  <conditionalFormatting sqref="R15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57" priority="5" stopIfTrue="1" operator="equal">
      <formula>"ACEPTABLE"</formula>
    </cfRule>
    <cfRule type="cellIs" dxfId="856" priority="6" stopIfTrue="1" operator="equal">
      <formula>"NO ACEPTABLE"</formula>
    </cfRule>
  </conditionalFormatting>
  <conditionalFormatting sqref="S1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55" priority="2" stopIfTrue="1" operator="equal">
      <formula>"ACEPTABLE"</formula>
    </cfRule>
    <cfRule type="cellIs" dxfId="854" priority="3" stopIfTrue="1" operator="equal">
      <formula>"NO ACEPTABLE"</formula>
    </cfRule>
  </conditionalFormatting>
  <printOptions horizontalCentered="1"/>
  <pageMargins left="3.937007874015748E-2" right="0.11811023622047245" top="0.51181102362204722" bottom="0.74803149606299213" header="0.15748031496062992" footer="0.31496062992125984"/>
  <pageSetup paperSize="9" scale="26" orientation="landscape" r:id="rId1"/>
  <rowBreaks count="1" manualBreakCount="1">
    <brk id="14" max="29" man="1"/>
  </rowBreaks>
  <colBreaks count="1" manualBreakCount="1"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36"/>
  <sheetViews>
    <sheetView topLeftCell="A4" zoomScale="75" zoomScaleNormal="60" zoomScaleSheetLayoutView="70" workbookViewId="0">
      <pane xSplit="11" ySplit="1" topLeftCell="L36" activePane="bottomRight" state="frozen"/>
      <selection activeCell="A4" sqref="A4"/>
      <selection pane="topRight" activeCell="L4" sqref="L4"/>
      <selection pane="bottomLeft" activeCell="A5" sqref="A5"/>
      <selection pane="bottomRight" activeCell="O36" sqref="O36"/>
    </sheetView>
  </sheetViews>
  <sheetFormatPr baseColWidth="10" defaultColWidth="11.42578125" defaultRowHeight="16.5" x14ac:dyDescent="0.3"/>
  <cols>
    <col min="1" max="1" width="10" style="2" customWidth="1"/>
    <col min="2" max="2" width="11.42578125" style="2"/>
    <col min="3" max="3" width="13" style="2" customWidth="1"/>
    <col min="4" max="4" width="16.7109375" style="2" customWidth="1"/>
    <col min="5" max="5" width="11.42578125" style="23"/>
    <col min="6" max="6" width="24.28515625" style="2" customWidth="1"/>
    <col min="7" max="7" width="21" style="2" customWidth="1"/>
    <col min="8" max="8" width="24.28515625" style="2" customWidth="1"/>
    <col min="9" max="10" width="16.42578125" style="2" customWidth="1"/>
    <col min="11" max="11" width="16.7109375" style="2" customWidth="1"/>
    <col min="12" max="14" width="11.42578125" style="2" bestFit="1" customWidth="1"/>
    <col min="15" max="15" width="11.42578125" style="2"/>
    <col min="16" max="16" width="11.42578125" style="2" bestFit="1" customWidth="1"/>
    <col min="17" max="17" width="14.42578125" style="2" bestFit="1" customWidth="1"/>
    <col min="18" max="18" width="11.42578125" style="2"/>
    <col min="19" max="19" width="16.42578125" style="2" customWidth="1"/>
    <col min="20" max="21" width="11.42578125" style="2" bestFit="1" customWidth="1"/>
    <col min="22" max="22" width="19" style="2" customWidth="1"/>
    <col min="23" max="23" width="14.140625" style="2" customWidth="1"/>
    <col min="24" max="24" width="13.42578125" style="2" customWidth="1"/>
    <col min="25" max="25" width="12" style="2" customWidth="1"/>
    <col min="26" max="26" width="14.28515625" style="2" customWidth="1"/>
    <col min="27" max="27" width="24" style="2" customWidth="1"/>
    <col min="28" max="28" width="18.85546875" style="2" customWidth="1"/>
    <col min="29" max="29" width="18.140625" style="2" customWidth="1"/>
    <col min="30" max="30" width="18.85546875" style="2" customWidth="1"/>
    <col min="31" max="16384" width="11.42578125" style="2"/>
  </cols>
  <sheetData>
    <row r="1" spans="1:35" ht="137.25" customHeight="1" thickBot="1" x14ac:dyDescent="0.35">
      <c r="A1" s="116"/>
      <c r="B1" s="117"/>
      <c r="C1" s="117"/>
      <c r="D1" s="117"/>
      <c r="E1" s="117"/>
      <c r="F1" s="117"/>
      <c r="G1" s="118" t="s">
        <v>208</v>
      </c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  <c r="AE1" s="1"/>
      <c r="AF1" s="1"/>
      <c r="AG1" s="1"/>
      <c r="AH1" s="1"/>
      <c r="AI1" s="1"/>
    </row>
    <row r="2" spans="1:35" ht="39.950000000000003" customHeight="1" thickBot="1" x14ac:dyDescent="0.35">
      <c r="A2" s="141"/>
      <c r="B2" s="142"/>
      <c r="C2" s="142"/>
      <c r="D2" s="142"/>
      <c r="E2" s="142"/>
      <c r="F2" s="143"/>
      <c r="G2" s="121" t="s">
        <v>145</v>
      </c>
      <c r="H2" s="122"/>
      <c r="I2" s="122"/>
      <c r="J2" s="122"/>
      <c r="K2" s="123" t="s">
        <v>237</v>
      </c>
      <c r="L2" s="124"/>
      <c r="M2" s="124"/>
      <c r="N2" s="124"/>
      <c r="O2" s="124"/>
      <c r="P2" s="125"/>
      <c r="Q2" s="52" t="s">
        <v>146</v>
      </c>
      <c r="R2" s="53"/>
      <c r="S2" s="53"/>
      <c r="T2" s="53"/>
      <c r="U2" s="53"/>
      <c r="V2" s="53"/>
      <c r="W2" s="53"/>
      <c r="X2" s="54"/>
      <c r="Y2" s="138" t="s">
        <v>236</v>
      </c>
      <c r="Z2" s="139"/>
      <c r="AA2" s="139"/>
      <c r="AB2" s="139"/>
      <c r="AC2" s="139"/>
      <c r="AD2" s="140"/>
      <c r="AE2" s="1"/>
      <c r="AF2" s="1"/>
      <c r="AG2" s="1"/>
      <c r="AH2" s="1"/>
      <c r="AI2" s="1"/>
    </row>
    <row r="3" spans="1:35" ht="33" x14ac:dyDescent="0.3">
      <c r="A3" s="128" t="s">
        <v>73</v>
      </c>
      <c r="B3" s="130" t="s">
        <v>72</v>
      </c>
      <c r="C3" s="130" t="s">
        <v>71</v>
      </c>
      <c r="D3" s="130" t="s">
        <v>70</v>
      </c>
      <c r="E3" s="132" t="s">
        <v>69</v>
      </c>
      <c r="F3" s="132" t="s">
        <v>68</v>
      </c>
      <c r="G3" s="132"/>
      <c r="H3" s="130" t="s">
        <v>67</v>
      </c>
      <c r="I3" s="132" t="s">
        <v>66</v>
      </c>
      <c r="J3" s="132"/>
      <c r="K3" s="132"/>
      <c r="L3" s="132" t="s">
        <v>65</v>
      </c>
      <c r="M3" s="132"/>
      <c r="N3" s="132"/>
      <c r="O3" s="132"/>
      <c r="P3" s="132"/>
      <c r="Q3" s="132"/>
      <c r="R3" s="132"/>
      <c r="S3" s="45" t="s">
        <v>64</v>
      </c>
      <c r="T3" s="134" t="s">
        <v>63</v>
      </c>
      <c r="U3" s="135"/>
      <c r="V3" s="135"/>
      <c r="W3" s="136"/>
      <c r="X3" s="132" t="s">
        <v>62</v>
      </c>
      <c r="Y3" s="137"/>
      <c r="Z3" s="137"/>
      <c r="AA3" s="137"/>
      <c r="AB3" s="137"/>
      <c r="AC3" s="126" t="s">
        <v>61</v>
      </c>
      <c r="AD3" s="126" t="s">
        <v>60</v>
      </c>
      <c r="AE3" s="1"/>
      <c r="AF3" s="1"/>
      <c r="AG3" s="1"/>
      <c r="AH3" s="1"/>
      <c r="AI3" s="1"/>
    </row>
    <row r="4" spans="1:35" ht="143.25" thickBot="1" x14ac:dyDescent="0.35">
      <c r="A4" s="129"/>
      <c r="B4" s="131"/>
      <c r="C4" s="131"/>
      <c r="D4" s="131"/>
      <c r="E4" s="133"/>
      <c r="F4" s="46" t="s">
        <v>59</v>
      </c>
      <c r="G4" s="46" t="s">
        <v>58</v>
      </c>
      <c r="H4" s="131"/>
      <c r="I4" s="46" t="s">
        <v>57</v>
      </c>
      <c r="J4" s="46" t="s">
        <v>56</v>
      </c>
      <c r="K4" s="46" t="s">
        <v>55</v>
      </c>
      <c r="L4" s="5" t="s">
        <v>54</v>
      </c>
      <c r="M4" s="5" t="s">
        <v>53</v>
      </c>
      <c r="N4" s="5" t="s">
        <v>52</v>
      </c>
      <c r="O4" s="5" t="s">
        <v>51</v>
      </c>
      <c r="P4" s="5" t="s">
        <v>50</v>
      </c>
      <c r="Q4" s="5" t="s">
        <v>49</v>
      </c>
      <c r="R4" s="5" t="s">
        <v>48</v>
      </c>
      <c r="S4" s="5" t="s">
        <v>47</v>
      </c>
      <c r="T4" s="5" t="s">
        <v>46</v>
      </c>
      <c r="U4" s="5" t="s">
        <v>45</v>
      </c>
      <c r="V4" s="5" t="s">
        <v>44</v>
      </c>
      <c r="W4" s="5" t="s">
        <v>43</v>
      </c>
      <c r="X4" s="5" t="s">
        <v>42</v>
      </c>
      <c r="Y4" s="5" t="s">
        <v>41</v>
      </c>
      <c r="Z4" s="5" t="s">
        <v>40</v>
      </c>
      <c r="AA4" s="5" t="s">
        <v>39</v>
      </c>
      <c r="AB4" s="5" t="s">
        <v>38</v>
      </c>
      <c r="AC4" s="127"/>
      <c r="AD4" s="127"/>
      <c r="AE4" s="1"/>
      <c r="AF4" s="1"/>
      <c r="AG4" s="1"/>
      <c r="AH4" s="1"/>
      <c r="AI4" s="1"/>
    </row>
    <row r="5" spans="1:35" ht="269.25" customHeight="1" thickBot="1" x14ac:dyDescent="0.35">
      <c r="A5" s="105" t="s">
        <v>133</v>
      </c>
      <c r="B5" s="145" t="s">
        <v>266</v>
      </c>
      <c r="C5" s="105" t="s">
        <v>263</v>
      </c>
      <c r="D5" s="105" t="s">
        <v>263</v>
      </c>
      <c r="E5" s="44" t="s">
        <v>6</v>
      </c>
      <c r="F5" s="44" t="s">
        <v>37</v>
      </c>
      <c r="G5" s="44" t="s">
        <v>32</v>
      </c>
      <c r="H5" s="7" t="s">
        <v>36</v>
      </c>
      <c r="I5" s="8" t="s">
        <v>2</v>
      </c>
      <c r="J5" s="8" t="s">
        <v>2</v>
      </c>
      <c r="K5" s="9" t="s">
        <v>238</v>
      </c>
      <c r="L5" s="13">
        <v>2</v>
      </c>
      <c r="M5" s="13">
        <v>3</v>
      </c>
      <c r="N5" s="13">
        <f t="shared" ref="N5:N30" si="0">L5*M5</f>
        <v>6</v>
      </c>
      <c r="O5" s="24" t="str">
        <f t="shared" ref="O5:O34" si="1">IF(N5&lt;2,"O",IF(N5&lt;=4,"(B)",IF(N5&lt;=8,"(M)",IF(N5&lt;=20,"(A)","(MA)"))))</f>
        <v>(M)</v>
      </c>
      <c r="P5" s="13">
        <v>10</v>
      </c>
      <c r="Q5" s="24">
        <f t="shared" ref="Q5:Q34" si="2">P5*N5</f>
        <v>60</v>
      </c>
      <c r="R5" s="24" t="str">
        <f t="shared" ref="R5:R34" si="3">IF(Q5&lt;20,"O",IF(Q5&lt;=20,"IV",IF(Q5&lt;=120,"III",IF(Q5&lt;=500,"II","I"))))</f>
        <v>III</v>
      </c>
      <c r="S5" s="25" t="str">
        <f t="shared" ref="S5:S34" si="4">IF(R5="I","No aceptable",IF(R5="II","N0 Aceptable con Control Especifico",IF(R5=0,"","Aceptable")))</f>
        <v>Aceptable</v>
      </c>
      <c r="T5" s="13">
        <v>1</v>
      </c>
      <c r="U5" s="13">
        <v>8</v>
      </c>
      <c r="V5" s="14" t="s">
        <v>35</v>
      </c>
      <c r="W5" s="14" t="s">
        <v>202</v>
      </c>
      <c r="X5" s="13"/>
      <c r="Y5" s="13"/>
      <c r="Z5" s="13"/>
      <c r="AA5" s="13" t="s">
        <v>34</v>
      </c>
      <c r="AB5" s="13"/>
      <c r="AC5" s="13" t="s">
        <v>234</v>
      </c>
      <c r="AD5" s="13" t="s">
        <v>239</v>
      </c>
      <c r="AE5" s="1"/>
      <c r="AF5" s="1"/>
      <c r="AG5" s="1"/>
      <c r="AH5" s="1"/>
      <c r="AI5" s="1"/>
    </row>
    <row r="6" spans="1:35" ht="148.5" customHeight="1" thickBot="1" x14ac:dyDescent="0.35">
      <c r="A6" s="106"/>
      <c r="B6" s="146"/>
      <c r="C6" s="106"/>
      <c r="D6" s="106"/>
      <c r="E6" s="10" t="s">
        <v>6</v>
      </c>
      <c r="F6" s="44" t="s">
        <v>33</v>
      </c>
      <c r="G6" s="11" t="s">
        <v>32</v>
      </c>
      <c r="H6" s="7" t="s">
        <v>31</v>
      </c>
      <c r="I6" s="11" t="s">
        <v>2</v>
      </c>
      <c r="J6" s="11" t="s">
        <v>2</v>
      </c>
      <c r="K6" s="11" t="s">
        <v>252</v>
      </c>
      <c r="L6" s="13">
        <v>2</v>
      </c>
      <c r="M6" s="13">
        <v>3</v>
      </c>
      <c r="N6" s="13">
        <f t="shared" si="0"/>
        <v>6</v>
      </c>
      <c r="O6" s="24" t="str">
        <f t="shared" si="1"/>
        <v>(M)</v>
      </c>
      <c r="P6" s="13">
        <v>25</v>
      </c>
      <c r="Q6" s="24">
        <f t="shared" si="2"/>
        <v>150</v>
      </c>
      <c r="R6" s="24" t="str">
        <f t="shared" si="3"/>
        <v>II</v>
      </c>
      <c r="S6" s="25" t="str">
        <f t="shared" si="4"/>
        <v>N0 Aceptable con Control Especifico</v>
      </c>
      <c r="T6" s="13">
        <v>1</v>
      </c>
      <c r="U6" s="13">
        <v>8</v>
      </c>
      <c r="V6" s="14" t="s">
        <v>30</v>
      </c>
      <c r="W6" s="14" t="s">
        <v>203</v>
      </c>
      <c r="X6" s="13"/>
      <c r="Y6" s="13"/>
      <c r="Z6" s="13"/>
      <c r="AA6" s="13" t="s">
        <v>140</v>
      </c>
      <c r="AB6" s="13"/>
      <c r="AC6" s="26" t="s">
        <v>235</v>
      </c>
      <c r="AD6" s="13"/>
      <c r="AE6" s="1"/>
      <c r="AF6" s="1"/>
      <c r="AG6" s="1"/>
      <c r="AH6" s="1"/>
      <c r="AI6" s="1"/>
    </row>
    <row r="7" spans="1:35" ht="142.5" customHeight="1" x14ac:dyDescent="0.3">
      <c r="A7" s="107"/>
      <c r="B7" s="146"/>
      <c r="C7" s="106"/>
      <c r="D7" s="106"/>
      <c r="E7" s="10" t="s">
        <v>6</v>
      </c>
      <c r="F7" s="12" t="s">
        <v>29</v>
      </c>
      <c r="G7" s="13" t="s">
        <v>28</v>
      </c>
      <c r="H7" s="14" t="s">
        <v>27</v>
      </c>
      <c r="I7" s="11" t="s">
        <v>2</v>
      </c>
      <c r="J7" s="11" t="s">
        <v>2</v>
      </c>
      <c r="K7" s="11" t="s">
        <v>2</v>
      </c>
      <c r="L7" s="13">
        <v>2</v>
      </c>
      <c r="M7" s="13">
        <v>3</v>
      </c>
      <c r="N7" s="27">
        <f t="shared" si="0"/>
        <v>6</v>
      </c>
      <c r="O7" s="24" t="str">
        <f t="shared" si="1"/>
        <v>(M)</v>
      </c>
      <c r="P7" s="13">
        <v>10</v>
      </c>
      <c r="Q7" s="24">
        <f t="shared" si="2"/>
        <v>60</v>
      </c>
      <c r="R7" s="24" t="str">
        <f t="shared" si="3"/>
        <v>III</v>
      </c>
      <c r="S7" s="25" t="str">
        <f t="shared" si="4"/>
        <v>Aceptable</v>
      </c>
      <c r="T7" s="27">
        <v>1</v>
      </c>
      <c r="U7" s="27">
        <v>6</v>
      </c>
      <c r="V7" s="14" t="s">
        <v>26</v>
      </c>
      <c r="W7" s="14" t="s">
        <v>204</v>
      </c>
      <c r="X7" s="28"/>
      <c r="Y7" s="28"/>
      <c r="Z7" s="29"/>
      <c r="AA7" s="13" t="s">
        <v>25</v>
      </c>
      <c r="AB7" s="29"/>
      <c r="AC7" s="30"/>
      <c r="AD7" s="31"/>
      <c r="AE7" s="1"/>
      <c r="AF7" s="1"/>
      <c r="AG7" s="1"/>
      <c r="AH7" s="1"/>
      <c r="AI7" s="1"/>
    </row>
    <row r="8" spans="1:35" ht="138.75" customHeight="1" thickBot="1" x14ac:dyDescent="0.35">
      <c r="A8" s="105" t="s">
        <v>7</v>
      </c>
      <c r="B8" s="146"/>
      <c r="C8" s="106"/>
      <c r="D8" s="106"/>
      <c r="E8" s="10"/>
      <c r="F8" s="44" t="s">
        <v>264</v>
      </c>
      <c r="G8" s="44" t="s">
        <v>12</v>
      </c>
      <c r="H8" s="7" t="s">
        <v>23</v>
      </c>
      <c r="I8" s="11" t="s">
        <v>2</v>
      </c>
      <c r="J8" s="11" t="s">
        <v>2</v>
      </c>
      <c r="K8" s="11" t="s">
        <v>2</v>
      </c>
      <c r="L8" s="13">
        <v>2</v>
      </c>
      <c r="M8" s="13">
        <v>2</v>
      </c>
      <c r="N8" s="13">
        <f t="shared" si="0"/>
        <v>4</v>
      </c>
      <c r="O8" s="27" t="str">
        <f t="shared" si="1"/>
        <v>(B)</v>
      </c>
      <c r="P8" s="13">
        <v>25</v>
      </c>
      <c r="Q8" s="27">
        <f t="shared" si="2"/>
        <v>100</v>
      </c>
      <c r="R8" s="27" t="str">
        <f t="shared" si="3"/>
        <v>III</v>
      </c>
      <c r="S8" s="33" t="str">
        <f t="shared" si="4"/>
        <v>Aceptable</v>
      </c>
      <c r="T8" s="31">
        <v>1</v>
      </c>
      <c r="U8" s="31">
        <v>4</v>
      </c>
      <c r="V8" s="31" t="s">
        <v>21</v>
      </c>
      <c r="W8" s="31" t="s">
        <v>204</v>
      </c>
      <c r="X8" s="31"/>
      <c r="Y8" s="31"/>
      <c r="Z8" s="31"/>
      <c r="AA8" s="31" t="s">
        <v>20</v>
      </c>
      <c r="AB8" s="31"/>
      <c r="AC8" s="31"/>
      <c r="AD8" s="31"/>
      <c r="AE8" s="1"/>
      <c r="AF8" s="1"/>
      <c r="AG8" s="1"/>
      <c r="AH8" s="1"/>
      <c r="AI8" s="1"/>
    </row>
    <row r="9" spans="1:35" ht="193.5" customHeight="1" thickBot="1" x14ac:dyDescent="0.35">
      <c r="A9" s="106"/>
      <c r="B9" s="146"/>
      <c r="C9" s="106"/>
      <c r="D9" s="106"/>
      <c r="E9" s="10"/>
      <c r="F9" s="44" t="s">
        <v>19</v>
      </c>
      <c r="G9" s="11" t="s">
        <v>18</v>
      </c>
      <c r="H9" s="7" t="s">
        <v>17</v>
      </c>
      <c r="I9" s="11" t="s">
        <v>2</v>
      </c>
      <c r="J9" s="11" t="s">
        <v>2</v>
      </c>
      <c r="K9" s="11" t="s">
        <v>220</v>
      </c>
      <c r="L9" s="13">
        <v>2</v>
      </c>
      <c r="M9" s="13">
        <v>1</v>
      </c>
      <c r="N9" s="13">
        <f t="shared" si="0"/>
        <v>2</v>
      </c>
      <c r="O9" s="24" t="str">
        <f t="shared" si="1"/>
        <v>(B)</v>
      </c>
      <c r="P9" s="13">
        <v>10</v>
      </c>
      <c r="Q9" s="24">
        <f t="shared" si="2"/>
        <v>20</v>
      </c>
      <c r="R9" s="24" t="str">
        <f t="shared" si="3"/>
        <v>IV</v>
      </c>
      <c r="S9" s="25" t="str">
        <f t="shared" si="4"/>
        <v>Aceptable</v>
      </c>
      <c r="T9" s="31">
        <v>1</v>
      </c>
      <c r="U9" s="31">
        <v>8</v>
      </c>
      <c r="V9" s="31" t="s">
        <v>16</v>
      </c>
      <c r="W9" s="31" t="s">
        <v>15</v>
      </c>
      <c r="X9" s="31"/>
      <c r="Y9" s="31"/>
      <c r="Z9" s="31"/>
      <c r="AA9" s="31" t="s">
        <v>430</v>
      </c>
      <c r="AB9" s="31"/>
      <c r="AC9" s="31"/>
      <c r="AD9" s="31"/>
      <c r="AE9" s="1"/>
      <c r="AF9" s="1"/>
      <c r="AG9" s="1"/>
      <c r="AH9" s="1"/>
      <c r="AI9" s="1"/>
    </row>
    <row r="10" spans="1:35" ht="162" customHeight="1" x14ac:dyDescent="0.3">
      <c r="A10" s="106"/>
      <c r="B10" s="146"/>
      <c r="C10" s="106"/>
      <c r="D10" s="106"/>
      <c r="E10" s="10" t="s">
        <v>6</v>
      </c>
      <c r="F10" s="44" t="s">
        <v>13</v>
      </c>
      <c r="G10" s="44" t="s">
        <v>12</v>
      </c>
      <c r="H10" s="7" t="s">
        <v>11</v>
      </c>
      <c r="I10" s="11" t="s">
        <v>2</v>
      </c>
      <c r="J10" s="11" t="s">
        <v>2</v>
      </c>
      <c r="K10" s="11" t="s">
        <v>241</v>
      </c>
      <c r="L10" s="13">
        <v>2</v>
      </c>
      <c r="M10" s="13">
        <v>1</v>
      </c>
      <c r="N10" s="13">
        <f t="shared" si="0"/>
        <v>2</v>
      </c>
      <c r="O10" s="24" t="str">
        <f t="shared" si="1"/>
        <v>(B)</v>
      </c>
      <c r="P10" s="13">
        <v>25</v>
      </c>
      <c r="Q10" s="24">
        <f t="shared" si="2"/>
        <v>50</v>
      </c>
      <c r="R10" s="24" t="str">
        <f t="shared" si="3"/>
        <v>III</v>
      </c>
      <c r="S10" s="25" t="str">
        <f t="shared" si="4"/>
        <v>Aceptable</v>
      </c>
      <c r="T10" s="31">
        <v>1</v>
      </c>
      <c r="U10" s="31">
        <v>8</v>
      </c>
      <c r="V10" s="31" t="s">
        <v>9</v>
      </c>
      <c r="W10" s="31" t="s">
        <v>204</v>
      </c>
      <c r="X10" s="31"/>
      <c r="Y10" s="31"/>
      <c r="Z10" s="31"/>
      <c r="AA10" s="31"/>
      <c r="AB10" s="31"/>
      <c r="AC10" s="31" t="s">
        <v>242</v>
      </c>
      <c r="AD10" s="31"/>
      <c r="AE10" s="1"/>
      <c r="AF10" s="1"/>
      <c r="AG10" s="1"/>
      <c r="AH10" s="1"/>
      <c r="AI10" s="1"/>
    </row>
    <row r="11" spans="1:35" ht="148.5" customHeight="1" thickBot="1" x14ac:dyDescent="0.35">
      <c r="A11" s="106"/>
      <c r="B11" s="146"/>
      <c r="C11" s="106"/>
      <c r="D11" s="106"/>
      <c r="E11" s="10" t="s">
        <v>6</v>
      </c>
      <c r="F11" s="44" t="s">
        <v>141</v>
      </c>
      <c r="G11" s="44" t="s">
        <v>95</v>
      </c>
      <c r="H11" s="44" t="s">
        <v>94</v>
      </c>
      <c r="I11" s="44" t="s">
        <v>2</v>
      </c>
      <c r="J11" s="44" t="s">
        <v>75</v>
      </c>
      <c r="K11" s="44" t="s">
        <v>75</v>
      </c>
      <c r="L11" s="13">
        <v>2</v>
      </c>
      <c r="M11" s="13">
        <v>2</v>
      </c>
      <c r="N11" s="13">
        <f t="shared" si="0"/>
        <v>4</v>
      </c>
      <c r="O11" s="27" t="str">
        <f t="shared" si="1"/>
        <v>(B)</v>
      </c>
      <c r="P11" s="13">
        <v>25</v>
      </c>
      <c r="Q11" s="27">
        <f t="shared" si="2"/>
        <v>100</v>
      </c>
      <c r="R11" s="27" t="str">
        <f t="shared" si="3"/>
        <v>III</v>
      </c>
      <c r="S11" s="33" t="str">
        <f t="shared" si="4"/>
        <v>Aceptable</v>
      </c>
      <c r="T11" s="13">
        <v>1</v>
      </c>
      <c r="U11" s="13">
        <v>8</v>
      </c>
      <c r="V11" s="14" t="s">
        <v>93</v>
      </c>
      <c r="W11" s="14" t="s">
        <v>92</v>
      </c>
      <c r="X11" s="13"/>
      <c r="Y11" s="13"/>
      <c r="Z11" s="13" t="s">
        <v>91</v>
      </c>
      <c r="AA11" s="13" t="s">
        <v>221</v>
      </c>
      <c r="AB11" s="31"/>
      <c r="AC11" s="31" t="s">
        <v>243</v>
      </c>
      <c r="AD11" s="31"/>
      <c r="AE11" s="1"/>
      <c r="AF11" s="1"/>
      <c r="AG11" s="1"/>
      <c r="AH11" s="1"/>
      <c r="AI11" s="1"/>
    </row>
    <row r="12" spans="1:35" ht="168" customHeight="1" x14ac:dyDescent="0.3">
      <c r="A12" s="106"/>
      <c r="B12" s="146"/>
      <c r="C12" s="106"/>
      <c r="D12" s="106"/>
      <c r="E12" s="11" t="s">
        <v>6</v>
      </c>
      <c r="F12" s="44" t="s">
        <v>143</v>
      </c>
      <c r="G12" s="44" t="s">
        <v>89</v>
      </c>
      <c r="H12" s="7" t="s">
        <v>88</v>
      </c>
      <c r="I12" s="8" t="s">
        <v>2</v>
      </c>
      <c r="J12" s="8" t="s">
        <v>2</v>
      </c>
      <c r="K12" s="8" t="s">
        <v>2</v>
      </c>
      <c r="L12" s="13">
        <v>2</v>
      </c>
      <c r="M12" s="13">
        <v>2</v>
      </c>
      <c r="N12" s="13">
        <f t="shared" si="0"/>
        <v>4</v>
      </c>
      <c r="O12" s="24" t="str">
        <f t="shared" si="1"/>
        <v>(B)</v>
      </c>
      <c r="P12" s="13">
        <v>25</v>
      </c>
      <c r="Q12" s="24">
        <f t="shared" si="2"/>
        <v>100</v>
      </c>
      <c r="R12" s="24" t="str">
        <f t="shared" si="3"/>
        <v>III</v>
      </c>
      <c r="S12" s="25" t="str">
        <f t="shared" si="4"/>
        <v>Aceptable</v>
      </c>
      <c r="T12" s="31">
        <v>1</v>
      </c>
      <c r="U12" s="31">
        <v>8</v>
      </c>
      <c r="V12" s="31" t="s">
        <v>87</v>
      </c>
      <c r="W12" s="31" t="s">
        <v>204</v>
      </c>
      <c r="X12" s="31"/>
      <c r="Y12" s="31"/>
      <c r="Z12" s="31"/>
      <c r="AA12" s="31" t="s">
        <v>86</v>
      </c>
      <c r="AB12" s="31"/>
      <c r="AC12" s="31" t="s">
        <v>243</v>
      </c>
      <c r="AD12" s="31"/>
      <c r="AE12" s="1"/>
      <c r="AF12" s="1"/>
      <c r="AG12" s="1"/>
      <c r="AH12" s="1"/>
      <c r="AI12" s="1"/>
    </row>
    <row r="13" spans="1:35" ht="106.5" customHeight="1" x14ac:dyDescent="0.3">
      <c r="A13" s="106"/>
      <c r="B13" s="146"/>
      <c r="C13" s="106"/>
      <c r="D13" s="106"/>
      <c r="E13" s="10" t="s">
        <v>6</v>
      </c>
      <c r="F13" s="44" t="s">
        <v>5</v>
      </c>
      <c r="G13" s="44" t="s">
        <v>4</v>
      </c>
      <c r="H13" s="7" t="s">
        <v>3</v>
      </c>
      <c r="I13" s="8" t="s">
        <v>2</v>
      </c>
      <c r="J13" s="8" t="s">
        <v>2</v>
      </c>
      <c r="K13" s="8" t="s">
        <v>2</v>
      </c>
      <c r="L13" s="13">
        <v>2</v>
      </c>
      <c r="M13" s="13">
        <v>3</v>
      </c>
      <c r="N13" s="13">
        <f t="shared" si="0"/>
        <v>6</v>
      </c>
      <c r="O13" s="27" t="str">
        <f t="shared" si="1"/>
        <v>(M)</v>
      </c>
      <c r="P13" s="13">
        <v>25</v>
      </c>
      <c r="Q13" s="27">
        <f t="shared" si="2"/>
        <v>150</v>
      </c>
      <c r="R13" s="27" t="str">
        <f t="shared" si="3"/>
        <v>II</v>
      </c>
      <c r="S13" s="33" t="str">
        <f t="shared" si="4"/>
        <v>N0 Aceptable con Control Especifico</v>
      </c>
      <c r="T13" s="31">
        <v>1</v>
      </c>
      <c r="U13" s="31">
        <v>8</v>
      </c>
      <c r="V13" s="31" t="s">
        <v>265</v>
      </c>
      <c r="W13" s="31" t="s">
        <v>206</v>
      </c>
      <c r="X13" s="31"/>
      <c r="Y13" s="31"/>
      <c r="Z13" s="31"/>
      <c r="AA13" s="31" t="s">
        <v>0</v>
      </c>
      <c r="AB13" s="31"/>
      <c r="AC13" s="34"/>
      <c r="AD13" s="15"/>
      <c r="AE13" s="1"/>
      <c r="AF13" s="1"/>
      <c r="AG13" s="1"/>
      <c r="AH13" s="1"/>
      <c r="AI13" s="1"/>
    </row>
    <row r="14" spans="1:35" ht="138" customHeight="1" thickBot="1" x14ac:dyDescent="0.35">
      <c r="A14" s="107"/>
      <c r="B14" s="147"/>
      <c r="C14" s="107"/>
      <c r="D14" s="107"/>
      <c r="E14" s="43" t="s">
        <v>6</v>
      </c>
      <c r="F14" s="44" t="s">
        <v>228</v>
      </c>
      <c r="G14" s="44" t="s">
        <v>18</v>
      </c>
      <c r="H14" s="7" t="s">
        <v>229</v>
      </c>
      <c r="I14" s="11" t="s">
        <v>2</v>
      </c>
      <c r="J14" s="11" t="s">
        <v>245</v>
      </c>
      <c r="K14" s="11" t="s">
        <v>244</v>
      </c>
      <c r="L14" s="13">
        <v>2</v>
      </c>
      <c r="M14" s="13">
        <v>3</v>
      </c>
      <c r="N14" s="13">
        <f>L14*M14</f>
        <v>6</v>
      </c>
      <c r="O14" s="27" t="str">
        <f t="shared" si="1"/>
        <v>(M)</v>
      </c>
      <c r="P14" s="13">
        <v>25</v>
      </c>
      <c r="Q14" s="27">
        <f t="shared" si="2"/>
        <v>150</v>
      </c>
      <c r="R14" s="27" t="str">
        <f t="shared" si="3"/>
        <v>II</v>
      </c>
      <c r="S14" s="33" t="str">
        <f t="shared" si="4"/>
        <v>N0 Aceptable con Control Especifico</v>
      </c>
      <c r="T14" s="31">
        <v>1</v>
      </c>
      <c r="U14" s="31">
        <v>4</v>
      </c>
      <c r="V14" s="31" t="s">
        <v>246</v>
      </c>
      <c r="W14" s="31" t="s">
        <v>232</v>
      </c>
      <c r="X14" s="31"/>
      <c r="Y14" s="31"/>
      <c r="Z14" s="31"/>
      <c r="AA14" s="31" t="s">
        <v>230</v>
      </c>
      <c r="AB14" s="31" t="s">
        <v>247</v>
      </c>
      <c r="AC14" s="31" t="s">
        <v>231</v>
      </c>
      <c r="AD14" s="31" t="s">
        <v>248</v>
      </c>
      <c r="AE14" s="1"/>
      <c r="AF14" s="1"/>
      <c r="AG14" s="1"/>
      <c r="AH14" s="1"/>
      <c r="AI14" s="1"/>
    </row>
    <row r="15" spans="1:35" ht="88.5" customHeight="1" x14ac:dyDescent="0.3">
      <c r="A15" s="106" t="s">
        <v>133</v>
      </c>
      <c r="B15" s="151" t="s">
        <v>276</v>
      </c>
      <c r="C15" s="106" t="s">
        <v>277</v>
      </c>
      <c r="D15" s="106" t="s">
        <v>277</v>
      </c>
      <c r="E15" s="113" t="s">
        <v>403</v>
      </c>
      <c r="F15" s="12" t="s">
        <v>404</v>
      </c>
      <c r="G15" s="13" t="s">
        <v>28</v>
      </c>
      <c r="H15" s="14" t="s">
        <v>27</v>
      </c>
      <c r="I15" s="11" t="s">
        <v>2</v>
      </c>
      <c r="J15" s="11" t="s">
        <v>2</v>
      </c>
      <c r="K15" s="11" t="s">
        <v>2</v>
      </c>
      <c r="L15" s="13">
        <v>2</v>
      </c>
      <c r="M15" s="13">
        <v>2</v>
      </c>
      <c r="N15" s="27">
        <f t="shared" si="0"/>
        <v>4</v>
      </c>
      <c r="O15" s="24" t="str">
        <f t="shared" si="1"/>
        <v>(B)</v>
      </c>
      <c r="P15" s="13">
        <v>10</v>
      </c>
      <c r="Q15" s="24">
        <f t="shared" si="2"/>
        <v>40</v>
      </c>
      <c r="R15" s="24" t="str">
        <f t="shared" si="3"/>
        <v>III</v>
      </c>
      <c r="S15" s="25" t="str">
        <f>IF(R15="I","No aceptable",IF(R15="II","N0 Aceptable con Control Especifico",IF(R15=0,"","Aceptable")))</f>
        <v>Aceptable</v>
      </c>
      <c r="T15" s="27">
        <v>2</v>
      </c>
      <c r="U15" s="27">
        <v>4</v>
      </c>
      <c r="V15" s="14" t="s">
        <v>268</v>
      </c>
      <c r="W15" s="14" t="s">
        <v>204</v>
      </c>
      <c r="X15" s="28"/>
      <c r="Y15" s="28"/>
      <c r="Z15" s="29"/>
      <c r="AA15" s="13" t="s">
        <v>267</v>
      </c>
      <c r="AB15" s="29"/>
      <c r="AC15" s="30"/>
      <c r="AD15" s="31"/>
      <c r="AE15" s="1"/>
      <c r="AF15" s="1"/>
      <c r="AG15" s="1"/>
      <c r="AH15" s="1"/>
      <c r="AI15" s="1"/>
    </row>
    <row r="16" spans="1:35" ht="93.75" customHeight="1" thickBot="1" x14ac:dyDescent="0.35">
      <c r="A16" s="106"/>
      <c r="B16" s="151"/>
      <c r="C16" s="106"/>
      <c r="D16" s="106"/>
      <c r="E16" s="113"/>
      <c r="F16" s="44" t="s">
        <v>139</v>
      </c>
      <c r="G16" s="44" t="s">
        <v>12</v>
      </c>
      <c r="H16" s="7" t="s">
        <v>23</v>
      </c>
      <c r="I16" s="11" t="s">
        <v>2</v>
      </c>
      <c r="J16" s="11" t="s">
        <v>22</v>
      </c>
      <c r="K16" s="11" t="s">
        <v>2</v>
      </c>
      <c r="L16" s="13">
        <v>2</v>
      </c>
      <c r="M16" s="13">
        <v>2</v>
      </c>
      <c r="N16" s="13">
        <f t="shared" si="0"/>
        <v>4</v>
      </c>
      <c r="O16" s="27" t="str">
        <f t="shared" si="1"/>
        <v>(B)</v>
      </c>
      <c r="P16" s="13">
        <v>25</v>
      </c>
      <c r="Q16" s="27">
        <f t="shared" si="2"/>
        <v>100</v>
      </c>
      <c r="R16" s="27" t="str">
        <f t="shared" si="3"/>
        <v>III</v>
      </c>
      <c r="S16" s="33" t="str">
        <f t="shared" si="4"/>
        <v>Aceptable</v>
      </c>
      <c r="T16" s="31">
        <v>1</v>
      </c>
      <c r="U16" s="31">
        <v>4</v>
      </c>
      <c r="V16" s="31" t="s">
        <v>21</v>
      </c>
      <c r="W16" s="31" t="s">
        <v>204</v>
      </c>
      <c r="X16" s="31"/>
      <c r="Y16" s="31"/>
      <c r="Z16" s="31"/>
      <c r="AA16" s="31" t="s">
        <v>20</v>
      </c>
      <c r="AB16" s="31"/>
      <c r="AC16" s="31"/>
      <c r="AD16" s="31"/>
      <c r="AE16" s="1"/>
      <c r="AF16" s="1"/>
      <c r="AG16" s="1"/>
      <c r="AH16" s="1"/>
      <c r="AI16" s="1"/>
    </row>
    <row r="17" spans="1:35" ht="120" customHeight="1" thickBot="1" x14ac:dyDescent="0.35">
      <c r="A17" s="106"/>
      <c r="B17" s="151"/>
      <c r="C17" s="106"/>
      <c r="D17" s="106"/>
      <c r="E17" s="113"/>
      <c r="F17" s="44" t="s">
        <v>269</v>
      </c>
      <c r="G17" s="101" t="s">
        <v>18</v>
      </c>
      <c r="H17" s="7" t="s">
        <v>126</v>
      </c>
      <c r="I17" s="11" t="s">
        <v>2</v>
      </c>
      <c r="J17" s="11" t="s">
        <v>270</v>
      </c>
      <c r="K17" s="11" t="s">
        <v>271</v>
      </c>
      <c r="L17" s="13">
        <v>2</v>
      </c>
      <c r="M17" s="13">
        <v>4</v>
      </c>
      <c r="N17" s="13">
        <f t="shared" si="0"/>
        <v>8</v>
      </c>
      <c r="O17" s="27" t="str">
        <f t="shared" si="1"/>
        <v>(M)</v>
      </c>
      <c r="P17" s="13">
        <v>25</v>
      </c>
      <c r="Q17" s="27">
        <f t="shared" si="2"/>
        <v>200</v>
      </c>
      <c r="R17" s="27" t="str">
        <f t="shared" si="3"/>
        <v>II</v>
      </c>
      <c r="S17" s="25" t="str">
        <f t="shared" si="4"/>
        <v>N0 Aceptable con Control Especifico</v>
      </c>
      <c r="T17" s="31">
        <v>1</v>
      </c>
      <c r="U17" s="31">
        <v>8</v>
      </c>
      <c r="V17" s="31" t="s">
        <v>16</v>
      </c>
      <c r="W17" s="31" t="s">
        <v>15</v>
      </c>
      <c r="X17" s="31"/>
      <c r="Y17" s="31"/>
      <c r="Z17" s="31"/>
      <c r="AA17" s="31"/>
      <c r="AB17" s="31"/>
      <c r="AC17" s="31" t="s">
        <v>275</v>
      </c>
      <c r="AD17" s="31"/>
      <c r="AE17" s="1"/>
      <c r="AF17" s="1"/>
      <c r="AG17" s="1"/>
      <c r="AH17" s="1"/>
      <c r="AI17" s="1"/>
    </row>
    <row r="18" spans="1:35" ht="129.75" customHeight="1" thickBot="1" x14ac:dyDescent="0.35">
      <c r="A18" s="106"/>
      <c r="B18" s="151"/>
      <c r="C18" s="106"/>
      <c r="D18" s="106"/>
      <c r="E18" s="113"/>
      <c r="F18" s="44" t="s">
        <v>400</v>
      </c>
      <c r="G18" s="102"/>
      <c r="H18" s="7" t="s">
        <v>272</v>
      </c>
      <c r="I18" s="11" t="s">
        <v>2</v>
      </c>
      <c r="J18" s="11" t="s">
        <v>273</v>
      </c>
      <c r="K18" s="11" t="s">
        <v>274</v>
      </c>
      <c r="L18" s="13">
        <v>2</v>
      </c>
      <c r="M18" s="13">
        <v>3</v>
      </c>
      <c r="N18" s="13">
        <f t="shared" si="0"/>
        <v>6</v>
      </c>
      <c r="O18" s="24" t="str">
        <f t="shared" si="1"/>
        <v>(M)</v>
      </c>
      <c r="P18" s="13">
        <v>25</v>
      </c>
      <c r="Q18" s="24">
        <f t="shared" si="2"/>
        <v>150</v>
      </c>
      <c r="R18" s="24" t="str">
        <f t="shared" si="3"/>
        <v>II</v>
      </c>
      <c r="S18" s="25" t="str">
        <f t="shared" si="4"/>
        <v>N0 Aceptable con Control Especifico</v>
      </c>
      <c r="T18" s="31">
        <v>1</v>
      </c>
      <c r="U18" s="31">
        <v>8</v>
      </c>
      <c r="V18" s="31" t="s">
        <v>16</v>
      </c>
      <c r="W18" s="31" t="s">
        <v>15</v>
      </c>
      <c r="X18" s="31"/>
      <c r="Y18" s="31"/>
      <c r="Z18" s="31" t="s">
        <v>399</v>
      </c>
      <c r="AA18" s="31" t="s">
        <v>398</v>
      </c>
      <c r="AB18" s="31"/>
      <c r="AC18" s="31"/>
      <c r="AD18" s="31"/>
      <c r="AE18" s="1"/>
      <c r="AF18" s="1"/>
      <c r="AG18" s="1"/>
      <c r="AH18" s="1"/>
      <c r="AI18" s="1"/>
    </row>
    <row r="19" spans="1:35" ht="137.25" customHeight="1" x14ac:dyDescent="0.3">
      <c r="A19" s="106"/>
      <c r="B19" s="151"/>
      <c r="C19" s="106"/>
      <c r="D19" s="106"/>
      <c r="E19" s="113"/>
      <c r="F19" s="44" t="s">
        <v>13</v>
      </c>
      <c r="G19" s="44" t="s">
        <v>12</v>
      </c>
      <c r="H19" s="7" t="s">
        <v>222</v>
      </c>
      <c r="I19" s="11" t="s">
        <v>2</v>
      </c>
      <c r="J19" s="11" t="s">
        <v>2</v>
      </c>
      <c r="K19" s="11" t="s">
        <v>254</v>
      </c>
      <c r="L19" s="13">
        <v>2</v>
      </c>
      <c r="M19" s="13">
        <v>1</v>
      </c>
      <c r="N19" s="13">
        <f t="shared" si="0"/>
        <v>2</v>
      </c>
      <c r="O19" s="24" t="str">
        <f t="shared" si="1"/>
        <v>(B)</v>
      </c>
      <c r="P19" s="13">
        <v>10</v>
      </c>
      <c r="Q19" s="24">
        <f t="shared" si="2"/>
        <v>20</v>
      </c>
      <c r="R19" s="24" t="str">
        <f t="shared" si="3"/>
        <v>IV</v>
      </c>
      <c r="S19" s="25" t="str">
        <f t="shared" si="4"/>
        <v>Aceptable</v>
      </c>
      <c r="T19" s="31">
        <v>1</v>
      </c>
      <c r="U19" s="31">
        <v>8</v>
      </c>
      <c r="V19" s="31" t="s">
        <v>9</v>
      </c>
      <c r="W19" s="31" t="s">
        <v>204</v>
      </c>
      <c r="X19" s="31"/>
      <c r="Y19" s="31"/>
      <c r="Z19" s="31"/>
      <c r="AA19" s="31" t="s">
        <v>223</v>
      </c>
      <c r="AB19" s="31"/>
      <c r="AC19" s="31" t="s">
        <v>255</v>
      </c>
      <c r="AD19" s="31" t="s">
        <v>256</v>
      </c>
      <c r="AE19" s="1"/>
      <c r="AF19" s="1"/>
      <c r="AG19" s="1"/>
      <c r="AH19" s="1"/>
      <c r="AI19" s="1"/>
    </row>
    <row r="20" spans="1:35" ht="91.5" customHeight="1" thickBot="1" x14ac:dyDescent="0.35">
      <c r="A20" s="106"/>
      <c r="B20" s="151"/>
      <c r="C20" s="106"/>
      <c r="D20" s="106"/>
      <c r="E20" s="113"/>
      <c r="F20" s="44" t="s">
        <v>5</v>
      </c>
      <c r="G20" s="44" t="s">
        <v>4</v>
      </c>
      <c r="H20" s="7" t="s">
        <v>3</v>
      </c>
      <c r="I20" s="8" t="s">
        <v>2</v>
      </c>
      <c r="J20" s="8" t="s">
        <v>2</v>
      </c>
      <c r="K20" s="8" t="s">
        <v>2</v>
      </c>
      <c r="L20" s="13">
        <v>2</v>
      </c>
      <c r="M20" s="13">
        <v>2</v>
      </c>
      <c r="N20" s="13">
        <f t="shared" si="0"/>
        <v>4</v>
      </c>
      <c r="O20" s="27" t="str">
        <f t="shared" si="1"/>
        <v>(B)</v>
      </c>
      <c r="P20" s="13">
        <v>10</v>
      </c>
      <c r="Q20" s="27">
        <f t="shared" si="2"/>
        <v>40</v>
      </c>
      <c r="R20" s="27" t="str">
        <f t="shared" si="3"/>
        <v>III</v>
      </c>
      <c r="S20" s="33" t="str">
        <f t="shared" si="4"/>
        <v>Aceptable</v>
      </c>
      <c r="T20" s="31">
        <v>1</v>
      </c>
      <c r="U20" s="31">
        <v>8</v>
      </c>
      <c r="V20" s="31" t="s">
        <v>1</v>
      </c>
      <c r="W20" s="31" t="s">
        <v>206</v>
      </c>
      <c r="X20" s="31"/>
      <c r="Y20" s="31"/>
      <c r="Z20" s="31"/>
      <c r="AA20" s="31" t="s">
        <v>0</v>
      </c>
      <c r="AB20" s="31"/>
      <c r="AC20" s="34"/>
      <c r="AD20" s="15"/>
      <c r="AE20" s="1"/>
      <c r="AF20" s="1"/>
      <c r="AG20" s="1"/>
      <c r="AH20" s="1"/>
      <c r="AI20" s="1"/>
    </row>
    <row r="21" spans="1:35" ht="269.25" customHeight="1" thickBot="1" x14ac:dyDescent="0.35">
      <c r="A21" s="115" t="s">
        <v>133</v>
      </c>
      <c r="B21" s="153" t="s">
        <v>401</v>
      </c>
      <c r="C21" s="115" t="s">
        <v>402</v>
      </c>
      <c r="D21" s="115" t="s">
        <v>402</v>
      </c>
      <c r="E21" s="144" t="s">
        <v>6</v>
      </c>
      <c r="F21" s="44" t="s">
        <v>37</v>
      </c>
      <c r="G21" s="44" t="s">
        <v>32</v>
      </c>
      <c r="H21" s="7" t="s">
        <v>36</v>
      </c>
      <c r="I21" s="8" t="s">
        <v>2</v>
      </c>
      <c r="J21" s="8" t="s">
        <v>2</v>
      </c>
      <c r="K21" s="8" t="s">
        <v>2</v>
      </c>
      <c r="L21" s="13">
        <v>2</v>
      </c>
      <c r="M21" s="13">
        <v>1</v>
      </c>
      <c r="N21" s="13">
        <f t="shared" si="0"/>
        <v>2</v>
      </c>
      <c r="O21" s="24" t="str">
        <f t="shared" si="1"/>
        <v>(B)</v>
      </c>
      <c r="P21" s="13">
        <v>10</v>
      </c>
      <c r="Q21" s="24">
        <f t="shared" si="2"/>
        <v>20</v>
      </c>
      <c r="R21" s="24" t="str">
        <f t="shared" si="3"/>
        <v>IV</v>
      </c>
      <c r="S21" s="25" t="str">
        <f t="shared" si="4"/>
        <v>Aceptable</v>
      </c>
      <c r="T21" s="13">
        <v>1</v>
      </c>
      <c r="U21" s="13">
        <v>8</v>
      </c>
      <c r="V21" s="14" t="s">
        <v>35</v>
      </c>
      <c r="W21" s="14"/>
      <c r="X21" s="13"/>
      <c r="Y21" s="13"/>
      <c r="Z21" s="13"/>
      <c r="AA21" s="13" t="s">
        <v>34</v>
      </c>
      <c r="AB21" s="13"/>
      <c r="AC21" s="26" t="s">
        <v>250</v>
      </c>
      <c r="AD21" s="13"/>
      <c r="AE21" s="1"/>
      <c r="AF21" s="1"/>
      <c r="AG21" s="1"/>
      <c r="AH21" s="1"/>
      <c r="AI21" s="1"/>
    </row>
    <row r="22" spans="1:35" ht="148.5" customHeight="1" thickBot="1" x14ac:dyDescent="0.35">
      <c r="A22" s="115"/>
      <c r="B22" s="153"/>
      <c r="C22" s="115"/>
      <c r="D22" s="115"/>
      <c r="E22" s="144"/>
      <c r="F22" s="44" t="s">
        <v>33</v>
      </c>
      <c r="G22" s="11" t="s">
        <v>32</v>
      </c>
      <c r="H22" s="7" t="s">
        <v>31</v>
      </c>
      <c r="I22" s="11" t="s">
        <v>2</v>
      </c>
      <c r="J22" s="11" t="s">
        <v>2</v>
      </c>
      <c r="K22" s="11" t="s">
        <v>2</v>
      </c>
      <c r="L22" s="13">
        <v>2</v>
      </c>
      <c r="M22" s="13">
        <v>1</v>
      </c>
      <c r="N22" s="13">
        <f t="shared" si="0"/>
        <v>2</v>
      </c>
      <c r="O22" s="24" t="str">
        <f t="shared" si="1"/>
        <v>(B)</v>
      </c>
      <c r="P22" s="13">
        <v>10</v>
      </c>
      <c r="Q22" s="24">
        <f t="shared" si="2"/>
        <v>20</v>
      </c>
      <c r="R22" s="24" t="str">
        <f t="shared" si="3"/>
        <v>IV</v>
      </c>
      <c r="S22" s="25" t="str">
        <f t="shared" si="4"/>
        <v>Aceptable</v>
      </c>
      <c r="T22" s="13">
        <v>1</v>
      </c>
      <c r="U22" s="13">
        <v>8</v>
      </c>
      <c r="V22" s="14" t="s">
        <v>30</v>
      </c>
      <c r="W22" s="14"/>
      <c r="X22" s="13"/>
      <c r="Y22" s="13"/>
      <c r="Z22" s="13"/>
      <c r="AA22" s="13" t="s">
        <v>140</v>
      </c>
      <c r="AB22" s="13" t="s">
        <v>148</v>
      </c>
      <c r="AC22" s="13"/>
      <c r="AD22" s="13"/>
      <c r="AE22" s="1"/>
      <c r="AF22" s="1"/>
      <c r="AG22" s="1"/>
      <c r="AH22" s="1"/>
      <c r="AI22" s="1"/>
    </row>
    <row r="23" spans="1:35" ht="142.5" customHeight="1" x14ac:dyDescent="0.3">
      <c r="A23" s="115"/>
      <c r="B23" s="153"/>
      <c r="C23" s="115"/>
      <c r="D23" s="115"/>
      <c r="E23" s="144"/>
      <c r="F23" s="12" t="s">
        <v>29</v>
      </c>
      <c r="G23" s="13" t="s">
        <v>28</v>
      </c>
      <c r="H23" s="14" t="s">
        <v>27</v>
      </c>
      <c r="I23" s="11" t="s">
        <v>2</v>
      </c>
      <c r="J23" s="11" t="s">
        <v>2</v>
      </c>
      <c r="K23" s="11" t="s">
        <v>2</v>
      </c>
      <c r="L23" s="13">
        <v>2</v>
      </c>
      <c r="M23" s="13">
        <v>1</v>
      </c>
      <c r="N23" s="27">
        <f t="shared" si="0"/>
        <v>2</v>
      </c>
      <c r="O23" s="24" t="str">
        <f t="shared" si="1"/>
        <v>(B)</v>
      </c>
      <c r="P23" s="13">
        <v>10</v>
      </c>
      <c r="Q23" s="24">
        <f t="shared" si="2"/>
        <v>20</v>
      </c>
      <c r="R23" s="24" t="str">
        <f t="shared" si="3"/>
        <v>IV</v>
      </c>
      <c r="S23" s="25" t="str">
        <f t="shared" si="4"/>
        <v>Aceptable</v>
      </c>
      <c r="T23" s="27">
        <v>1</v>
      </c>
      <c r="U23" s="27">
        <v>6</v>
      </c>
      <c r="V23" s="14" t="s">
        <v>26</v>
      </c>
      <c r="W23" s="14" t="s">
        <v>204</v>
      </c>
      <c r="X23" s="28"/>
      <c r="Y23" s="28"/>
      <c r="Z23" s="29"/>
      <c r="AA23" s="13" t="s">
        <v>25</v>
      </c>
      <c r="AB23" s="29"/>
      <c r="AC23" s="30"/>
      <c r="AD23" s="31"/>
      <c r="AE23" s="1"/>
      <c r="AF23" s="1"/>
      <c r="AG23" s="1"/>
      <c r="AH23" s="1"/>
      <c r="AI23" s="1"/>
    </row>
    <row r="24" spans="1:35" ht="138.75" customHeight="1" thickBot="1" x14ac:dyDescent="0.35">
      <c r="A24" s="115"/>
      <c r="B24" s="153"/>
      <c r="C24" s="115"/>
      <c r="D24" s="115"/>
      <c r="E24" s="144"/>
      <c r="F24" s="44" t="s">
        <v>139</v>
      </c>
      <c r="G24" s="44" t="s">
        <v>12</v>
      </c>
      <c r="H24" s="7" t="s">
        <v>23</v>
      </c>
      <c r="I24" s="11" t="s">
        <v>2</v>
      </c>
      <c r="J24" s="11" t="s">
        <v>22</v>
      </c>
      <c r="K24" s="11" t="s">
        <v>2</v>
      </c>
      <c r="L24" s="13">
        <v>2</v>
      </c>
      <c r="M24" s="13">
        <v>1</v>
      </c>
      <c r="N24" s="13">
        <f t="shared" si="0"/>
        <v>2</v>
      </c>
      <c r="O24" s="27" t="str">
        <f t="shared" si="1"/>
        <v>(B)</v>
      </c>
      <c r="P24" s="13">
        <v>25</v>
      </c>
      <c r="Q24" s="27">
        <f t="shared" si="2"/>
        <v>50</v>
      </c>
      <c r="R24" s="27" t="str">
        <f t="shared" si="3"/>
        <v>III</v>
      </c>
      <c r="S24" s="33" t="str">
        <f t="shared" si="4"/>
        <v>Aceptable</v>
      </c>
      <c r="T24" s="31">
        <v>1</v>
      </c>
      <c r="U24" s="31">
        <v>4</v>
      </c>
      <c r="V24" s="31" t="s">
        <v>21</v>
      </c>
      <c r="W24" s="31"/>
      <c r="X24" s="31"/>
      <c r="Y24" s="31"/>
      <c r="Z24" s="31"/>
      <c r="AA24" s="31" t="s">
        <v>20</v>
      </c>
      <c r="AB24" s="31"/>
      <c r="AC24" s="31"/>
      <c r="AD24" s="31"/>
      <c r="AE24" s="1"/>
      <c r="AF24" s="1"/>
      <c r="AG24" s="1"/>
      <c r="AH24" s="1"/>
      <c r="AI24" s="1"/>
    </row>
    <row r="25" spans="1:35" ht="193.5" customHeight="1" thickBot="1" x14ac:dyDescent="0.35">
      <c r="A25" s="115"/>
      <c r="B25" s="153"/>
      <c r="C25" s="115"/>
      <c r="D25" s="115"/>
      <c r="E25" s="144"/>
      <c r="F25" s="44" t="s">
        <v>405</v>
      </c>
      <c r="G25" s="11" t="s">
        <v>85</v>
      </c>
      <c r="H25" s="7" t="s">
        <v>17</v>
      </c>
      <c r="I25" s="11" t="s">
        <v>2</v>
      </c>
      <c r="J25" s="11" t="s">
        <v>406</v>
      </c>
      <c r="K25" s="11" t="s">
        <v>2</v>
      </c>
      <c r="L25" s="13">
        <v>2</v>
      </c>
      <c r="M25" s="13">
        <v>1</v>
      </c>
      <c r="N25" s="13">
        <f t="shared" si="0"/>
        <v>2</v>
      </c>
      <c r="O25" s="24" t="str">
        <f t="shared" si="1"/>
        <v>(B)</v>
      </c>
      <c r="P25" s="13">
        <v>25</v>
      </c>
      <c r="Q25" s="24">
        <f t="shared" si="2"/>
        <v>50</v>
      </c>
      <c r="R25" s="24" t="str">
        <f t="shared" si="3"/>
        <v>III</v>
      </c>
      <c r="S25" s="25" t="str">
        <f t="shared" si="4"/>
        <v>Aceptable</v>
      </c>
      <c r="T25" s="31">
        <v>1</v>
      </c>
      <c r="U25" s="31">
        <v>8</v>
      </c>
      <c r="V25" s="31" t="s">
        <v>16</v>
      </c>
      <c r="W25" s="31" t="s">
        <v>15</v>
      </c>
      <c r="X25" s="31"/>
      <c r="Y25" s="31"/>
      <c r="Z25" s="31"/>
      <c r="AA25" s="31" t="s">
        <v>14</v>
      </c>
      <c r="AB25" s="31"/>
      <c r="AC25" s="31"/>
      <c r="AD25" s="31"/>
      <c r="AE25" s="1"/>
      <c r="AF25" s="1"/>
      <c r="AG25" s="1"/>
      <c r="AH25" s="1"/>
      <c r="AI25" s="1"/>
    </row>
    <row r="26" spans="1:35" ht="159.75" customHeight="1" x14ac:dyDescent="0.3">
      <c r="A26" s="115"/>
      <c r="B26" s="153"/>
      <c r="C26" s="115"/>
      <c r="D26" s="115"/>
      <c r="E26" s="144"/>
      <c r="F26" s="44" t="s">
        <v>13</v>
      </c>
      <c r="G26" s="44" t="s">
        <v>12</v>
      </c>
      <c r="H26" s="7" t="s">
        <v>11</v>
      </c>
      <c r="I26" s="11" t="s">
        <v>2</v>
      </c>
      <c r="J26" s="11" t="s">
        <v>2</v>
      </c>
      <c r="K26" s="11" t="s">
        <v>2</v>
      </c>
      <c r="L26" s="13">
        <v>2</v>
      </c>
      <c r="M26" s="13">
        <v>1</v>
      </c>
      <c r="N26" s="13">
        <f t="shared" si="0"/>
        <v>2</v>
      </c>
      <c r="O26" s="24" t="str">
        <f t="shared" si="1"/>
        <v>(B)</v>
      </c>
      <c r="P26" s="13">
        <v>10</v>
      </c>
      <c r="Q26" s="24">
        <f t="shared" si="2"/>
        <v>20</v>
      </c>
      <c r="R26" s="24" t="str">
        <f t="shared" si="3"/>
        <v>IV</v>
      </c>
      <c r="S26" s="25" t="str">
        <f t="shared" si="4"/>
        <v>Aceptable</v>
      </c>
      <c r="T26" s="31">
        <v>1</v>
      </c>
      <c r="U26" s="31">
        <v>8</v>
      </c>
      <c r="V26" s="31" t="s">
        <v>9</v>
      </c>
      <c r="W26" s="31" t="s">
        <v>204</v>
      </c>
      <c r="X26" s="31"/>
      <c r="Y26" s="31"/>
      <c r="Z26" s="31"/>
      <c r="AA26" s="31" t="s">
        <v>8</v>
      </c>
      <c r="AB26" s="31"/>
      <c r="AC26" s="31"/>
      <c r="AD26" s="31"/>
      <c r="AE26" s="1"/>
      <c r="AF26" s="1"/>
      <c r="AG26" s="1"/>
      <c r="AH26" s="1"/>
      <c r="AI26" s="1"/>
    </row>
    <row r="27" spans="1:35" ht="195" customHeight="1" thickBot="1" x14ac:dyDescent="0.35">
      <c r="A27" s="115"/>
      <c r="B27" s="153"/>
      <c r="C27" s="115"/>
      <c r="D27" s="115"/>
      <c r="E27" s="144"/>
      <c r="F27" s="44" t="s">
        <v>141</v>
      </c>
      <c r="G27" s="44" t="s">
        <v>95</v>
      </c>
      <c r="H27" s="44" t="s">
        <v>94</v>
      </c>
      <c r="I27" s="44" t="s">
        <v>2</v>
      </c>
      <c r="J27" s="44" t="s">
        <v>75</v>
      </c>
      <c r="K27" s="44" t="s">
        <v>75</v>
      </c>
      <c r="L27" s="13">
        <v>2</v>
      </c>
      <c r="M27" s="13">
        <v>1</v>
      </c>
      <c r="N27" s="13">
        <f t="shared" si="0"/>
        <v>2</v>
      </c>
      <c r="O27" s="27" t="str">
        <f t="shared" si="1"/>
        <v>(B)</v>
      </c>
      <c r="P27" s="13">
        <v>10</v>
      </c>
      <c r="Q27" s="27">
        <f t="shared" si="2"/>
        <v>20</v>
      </c>
      <c r="R27" s="27" t="str">
        <f t="shared" si="3"/>
        <v>IV</v>
      </c>
      <c r="S27" s="33" t="str">
        <f t="shared" si="4"/>
        <v>Aceptable</v>
      </c>
      <c r="T27" s="13">
        <v>3</v>
      </c>
      <c r="U27" s="13">
        <v>8</v>
      </c>
      <c r="V27" s="14" t="s">
        <v>93</v>
      </c>
      <c r="W27" s="14" t="s">
        <v>92</v>
      </c>
      <c r="X27" s="13"/>
      <c r="Y27" s="13"/>
      <c r="Z27" s="13" t="s">
        <v>91</v>
      </c>
      <c r="AA27" s="13" t="s">
        <v>142</v>
      </c>
      <c r="AB27" s="31"/>
      <c r="AC27" s="31"/>
      <c r="AD27" s="31"/>
      <c r="AE27" s="1"/>
      <c r="AF27" s="1"/>
      <c r="AG27" s="1"/>
      <c r="AH27" s="1"/>
      <c r="AI27" s="1"/>
    </row>
    <row r="28" spans="1:35" ht="153.75" customHeight="1" thickBot="1" x14ac:dyDescent="0.35">
      <c r="A28" s="115"/>
      <c r="B28" s="153"/>
      <c r="C28" s="115"/>
      <c r="D28" s="115"/>
      <c r="E28" s="144"/>
      <c r="F28" s="44" t="s">
        <v>407</v>
      </c>
      <c r="G28" s="44" t="s">
        <v>18</v>
      </c>
      <c r="H28" s="7" t="s">
        <v>126</v>
      </c>
      <c r="I28" s="11" t="s">
        <v>2</v>
      </c>
      <c r="J28" s="11" t="s">
        <v>2</v>
      </c>
      <c r="K28" s="11" t="s">
        <v>2</v>
      </c>
      <c r="L28" s="13">
        <v>2</v>
      </c>
      <c r="M28" s="13">
        <v>1</v>
      </c>
      <c r="N28" s="13">
        <f t="shared" si="0"/>
        <v>2</v>
      </c>
      <c r="O28" s="27" t="str">
        <f t="shared" si="1"/>
        <v>(B)</v>
      </c>
      <c r="P28" s="13">
        <v>25</v>
      </c>
      <c r="Q28" s="27">
        <f t="shared" si="2"/>
        <v>50</v>
      </c>
      <c r="R28" s="27" t="str">
        <f t="shared" si="3"/>
        <v>III</v>
      </c>
      <c r="S28" s="25" t="str">
        <f t="shared" si="4"/>
        <v>Aceptable</v>
      </c>
      <c r="T28" s="31">
        <v>1</v>
      </c>
      <c r="U28" s="31">
        <v>8</v>
      </c>
      <c r="V28" s="31" t="s">
        <v>16</v>
      </c>
      <c r="W28" s="31" t="s">
        <v>15</v>
      </c>
      <c r="X28" s="31"/>
      <c r="Y28" s="31"/>
      <c r="Z28" s="31"/>
      <c r="AA28" s="31" t="s">
        <v>408</v>
      </c>
      <c r="AB28" s="31"/>
      <c r="AC28" s="31"/>
      <c r="AD28" s="31"/>
      <c r="AE28" s="1"/>
      <c r="AF28" s="1"/>
      <c r="AG28" s="1"/>
      <c r="AH28" s="1"/>
      <c r="AI28" s="1"/>
    </row>
    <row r="29" spans="1:35" ht="168" customHeight="1" x14ac:dyDescent="0.3">
      <c r="A29" s="115"/>
      <c r="B29" s="153"/>
      <c r="C29" s="115"/>
      <c r="D29" s="115"/>
      <c r="E29" s="144"/>
      <c r="F29" s="44" t="s">
        <v>143</v>
      </c>
      <c r="G29" s="44" t="s">
        <v>89</v>
      </c>
      <c r="H29" s="7" t="s">
        <v>88</v>
      </c>
      <c r="I29" s="8" t="s">
        <v>2</v>
      </c>
      <c r="J29" s="8" t="s">
        <v>2</v>
      </c>
      <c r="K29" s="8" t="s">
        <v>2</v>
      </c>
      <c r="L29" s="13">
        <v>2</v>
      </c>
      <c r="M29" s="13">
        <v>1</v>
      </c>
      <c r="N29" s="13">
        <f t="shared" si="0"/>
        <v>2</v>
      </c>
      <c r="O29" s="24" t="str">
        <f t="shared" si="1"/>
        <v>(B)</v>
      </c>
      <c r="P29" s="13">
        <v>10</v>
      </c>
      <c r="Q29" s="24">
        <f t="shared" si="2"/>
        <v>20</v>
      </c>
      <c r="R29" s="24" t="str">
        <f t="shared" si="3"/>
        <v>IV</v>
      </c>
      <c r="S29" s="25" t="str">
        <f t="shared" si="4"/>
        <v>Aceptable</v>
      </c>
      <c r="T29" s="31">
        <v>3</v>
      </c>
      <c r="U29" s="31">
        <v>8</v>
      </c>
      <c r="V29" s="31" t="s">
        <v>87</v>
      </c>
      <c r="W29" s="31" t="s">
        <v>204</v>
      </c>
      <c r="X29" s="31"/>
      <c r="Y29" s="31"/>
      <c r="Z29" s="31"/>
      <c r="AA29" s="31" t="s">
        <v>86</v>
      </c>
      <c r="AB29" s="31"/>
      <c r="AC29" s="31"/>
      <c r="AD29" s="31"/>
      <c r="AE29" s="1"/>
      <c r="AF29" s="1"/>
      <c r="AG29" s="1"/>
      <c r="AH29" s="1"/>
      <c r="AI29" s="1"/>
    </row>
    <row r="30" spans="1:35" ht="106.5" customHeight="1" thickBot="1" x14ac:dyDescent="0.35">
      <c r="A30" s="115"/>
      <c r="B30" s="153"/>
      <c r="C30" s="115"/>
      <c r="D30" s="115"/>
      <c r="E30" s="144"/>
      <c r="F30" s="44" t="s">
        <v>5</v>
      </c>
      <c r="G30" s="44" t="s">
        <v>4</v>
      </c>
      <c r="H30" s="7" t="s">
        <v>3</v>
      </c>
      <c r="I30" s="8" t="s">
        <v>2</v>
      </c>
      <c r="J30" s="8" t="s">
        <v>2</v>
      </c>
      <c r="K30" s="8" t="s">
        <v>2</v>
      </c>
      <c r="L30" s="13">
        <v>2</v>
      </c>
      <c r="M30" s="13">
        <v>3</v>
      </c>
      <c r="N30" s="13">
        <f t="shared" si="0"/>
        <v>6</v>
      </c>
      <c r="O30" s="27" t="str">
        <f t="shared" si="1"/>
        <v>(M)</v>
      </c>
      <c r="P30" s="13">
        <v>10</v>
      </c>
      <c r="Q30" s="27">
        <f t="shared" si="2"/>
        <v>60</v>
      </c>
      <c r="R30" s="27" t="str">
        <f t="shared" si="3"/>
        <v>III</v>
      </c>
      <c r="S30" s="33" t="str">
        <f t="shared" si="4"/>
        <v>Aceptable</v>
      </c>
      <c r="T30" s="31">
        <v>1</v>
      </c>
      <c r="U30" s="31">
        <v>8</v>
      </c>
      <c r="V30" s="31" t="s">
        <v>1</v>
      </c>
      <c r="W30" s="31" t="s">
        <v>206</v>
      </c>
      <c r="X30" s="31"/>
      <c r="Y30" s="31"/>
      <c r="Z30" s="31"/>
      <c r="AA30" s="31" t="s">
        <v>0</v>
      </c>
      <c r="AB30" s="31"/>
      <c r="AC30" s="31"/>
      <c r="AD30" s="15"/>
      <c r="AE30" s="1"/>
      <c r="AF30" s="1"/>
      <c r="AG30" s="1"/>
      <c r="AH30" s="1"/>
      <c r="AI30" s="1"/>
    </row>
    <row r="31" spans="1:35" ht="269.25" customHeight="1" thickBot="1" x14ac:dyDescent="0.35">
      <c r="A31" s="105" t="s">
        <v>133</v>
      </c>
      <c r="B31" s="105" t="s">
        <v>409</v>
      </c>
      <c r="C31" s="105" t="s">
        <v>410</v>
      </c>
      <c r="D31" s="105" t="s">
        <v>411</v>
      </c>
      <c r="E31" s="44" t="s">
        <v>6</v>
      </c>
      <c r="F31" s="44" t="s">
        <v>37</v>
      </c>
      <c r="G31" s="44" t="s">
        <v>32</v>
      </c>
      <c r="H31" s="7" t="s">
        <v>36</v>
      </c>
      <c r="I31" s="8" t="s">
        <v>2</v>
      </c>
      <c r="J31" s="8" t="s">
        <v>2</v>
      </c>
      <c r="K31" s="8" t="s">
        <v>2</v>
      </c>
      <c r="L31" s="13">
        <v>2</v>
      </c>
      <c r="M31" s="13">
        <v>3</v>
      </c>
      <c r="N31" s="13">
        <f t="shared" ref="N31:N34" si="5">L31*M31</f>
        <v>6</v>
      </c>
      <c r="O31" s="24" t="str">
        <f t="shared" si="1"/>
        <v>(M)</v>
      </c>
      <c r="P31" s="13">
        <v>10</v>
      </c>
      <c r="Q31" s="24">
        <f t="shared" si="2"/>
        <v>60</v>
      </c>
      <c r="R31" s="24" t="str">
        <f t="shared" si="3"/>
        <v>III</v>
      </c>
      <c r="S31" s="25" t="str">
        <f t="shared" si="4"/>
        <v>Aceptable</v>
      </c>
      <c r="T31" s="13">
        <v>7</v>
      </c>
      <c r="U31" s="13">
        <v>8</v>
      </c>
      <c r="V31" s="14" t="s">
        <v>35</v>
      </c>
      <c r="W31" s="14"/>
      <c r="X31" s="13"/>
      <c r="Y31" s="13"/>
      <c r="Z31" s="13"/>
      <c r="AA31" s="13" t="s">
        <v>34</v>
      </c>
      <c r="AB31" s="13"/>
      <c r="AC31" s="13"/>
      <c r="AD31" s="13"/>
      <c r="AE31" s="1"/>
      <c r="AF31" s="1"/>
      <c r="AG31" s="1"/>
      <c r="AH31" s="1"/>
      <c r="AI31" s="1"/>
    </row>
    <row r="32" spans="1:35" ht="148.5" customHeight="1" thickBot="1" x14ac:dyDescent="0.35">
      <c r="A32" s="106"/>
      <c r="B32" s="106"/>
      <c r="C32" s="106"/>
      <c r="D32" s="106"/>
      <c r="E32" s="10" t="s">
        <v>6</v>
      </c>
      <c r="F32" s="44" t="s">
        <v>33</v>
      </c>
      <c r="G32" s="11" t="s">
        <v>32</v>
      </c>
      <c r="H32" s="7" t="s">
        <v>31</v>
      </c>
      <c r="I32" s="11" t="s">
        <v>2</v>
      </c>
      <c r="J32" s="11" t="s">
        <v>2</v>
      </c>
      <c r="K32" s="11" t="s">
        <v>2</v>
      </c>
      <c r="L32" s="13">
        <v>2</v>
      </c>
      <c r="M32" s="13">
        <v>3</v>
      </c>
      <c r="N32" s="13">
        <f t="shared" si="5"/>
        <v>6</v>
      </c>
      <c r="O32" s="24" t="str">
        <f t="shared" si="1"/>
        <v>(M)</v>
      </c>
      <c r="P32" s="13">
        <v>10</v>
      </c>
      <c r="Q32" s="24">
        <f t="shared" si="2"/>
        <v>60</v>
      </c>
      <c r="R32" s="24" t="str">
        <f t="shared" si="3"/>
        <v>III</v>
      </c>
      <c r="S32" s="25" t="str">
        <f t="shared" si="4"/>
        <v>Aceptable</v>
      </c>
      <c r="T32" s="13">
        <v>1</v>
      </c>
      <c r="U32" s="13">
        <v>8</v>
      </c>
      <c r="V32" s="14" t="s">
        <v>30</v>
      </c>
      <c r="W32" s="14"/>
      <c r="X32" s="13"/>
      <c r="Y32" s="13"/>
      <c r="Z32" s="13"/>
      <c r="AA32" s="13" t="s">
        <v>140</v>
      </c>
      <c r="AB32" s="13" t="s">
        <v>148</v>
      </c>
      <c r="AC32" s="13"/>
      <c r="AD32" s="13"/>
      <c r="AE32" s="1"/>
      <c r="AF32" s="1"/>
      <c r="AG32" s="1"/>
      <c r="AH32" s="1"/>
      <c r="AI32" s="1"/>
    </row>
    <row r="33" spans="1:35" ht="168" customHeight="1" thickBot="1" x14ac:dyDescent="0.35">
      <c r="A33" s="106"/>
      <c r="B33" s="106"/>
      <c r="C33" s="106"/>
      <c r="D33" s="106"/>
      <c r="E33" s="10" t="s">
        <v>6</v>
      </c>
      <c r="F33" s="44" t="s">
        <v>13</v>
      </c>
      <c r="G33" s="44" t="s">
        <v>12</v>
      </c>
      <c r="H33" s="7" t="s">
        <v>11</v>
      </c>
      <c r="I33" s="11" t="s">
        <v>2</v>
      </c>
      <c r="J33" s="11" t="s">
        <v>2</v>
      </c>
      <c r="K33" s="11" t="s">
        <v>2</v>
      </c>
      <c r="L33" s="13">
        <v>2</v>
      </c>
      <c r="M33" s="13">
        <v>3</v>
      </c>
      <c r="N33" s="13">
        <f t="shared" si="5"/>
        <v>6</v>
      </c>
      <c r="O33" s="24" t="str">
        <f t="shared" si="1"/>
        <v>(M)</v>
      </c>
      <c r="P33" s="13">
        <v>10</v>
      </c>
      <c r="Q33" s="24">
        <f t="shared" si="2"/>
        <v>60</v>
      </c>
      <c r="R33" s="24" t="str">
        <f t="shared" si="3"/>
        <v>III</v>
      </c>
      <c r="S33" s="25" t="str">
        <f t="shared" si="4"/>
        <v>Aceptable</v>
      </c>
      <c r="T33" s="31">
        <v>1</v>
      </c>
      <c r="U33" s="31">
        <v>8</v>
      </c>
      <c r="V33" s="31" t="s">
        <v>9</v>
      </c>
      <c r="W33" s="31"/>
      <c r="X33" s="31"/>
      <c r="Y33" s="31"/>
      <c r="Z33" s="31"/>
      <c r="AA33" s="31" t="s">
        <v>8</v>
      </c>
      <c r="AB33" s="31"/>
      <c r="AC33" s="31"/>
      <c r="AD33" s="31"/>
      <c r="AE33" s="1"/>
      <c r="AF33" s="1"/>
      <c r="AG33" s="1"/>
      <c r="AH33" s="1"/>
      <c r="AI33" s="1"/>
    </row>
    <row r="34" spans="1:35" ht="142.5" customHeight="1" thickBot="1" x14ac:dyDescent="0.35">
      <c r="A34" s="106"/>
      <c r="B34" s="106"/>
      <c r="C34" s="106"/>
      <c r="D34" s="106"/>
      <c r="E34" s="10" t="s">
        <v>6</v>
      </c>
      <c r="F34" s="12" t="s">
        <v>29</v>
      </c>
      <c r="G34" s="13" t="s">
        <v>28</v>
      </c>
      <c r="H34" s="14" t="s">
        <v>27</v>
      </c>
      <c r="I34" s="11" t="s">
        <v>2</v>
      </c>
      <c r="J34" s="11" t="s">
        <v>2</v>
      </c>
      <c r="K34" s="11" t="s">
        <v>2</v>
      </c>
      <c r="L34" s="13">
        <v>2</v>
      </c>
      <c r="M34" s="13">
        <v>3</v>
      </c>
      <c r="N34" s="27">
        <f t="shared" si="5"/>
        <v>6</v>
      </c>
      <c r="O34" s="24" t="str">
        <f t="shared" si="1"/>
        <v>(M)</v>
      </c>
      <c r="P34" s="13">
        <v>10</v>
      </c>
      <c r="Q34" s="24">
        <f t="shared" si="2"/>
        <v>60</v>
      </c>
      <c r="R34" s="24" t="str">
        <f t="shared" si="3"/>
        <v>III</v>
      </c>
      <c r="S34" s="25" t="str">
        <f t="shared" si="4"/>
        <v>Aceptable</v>
      </c>
      <c r="T34" s="27">
        <v>1</v>
      </c>
      <c r="U34" s="27">
        <v>6</v>
      </c>
      <c r="V34" s="14" t="s">
        <v>26</v>
      </c>
      <c r="W34" s="14" t="s">
        <v>204</v>
      </c>
      <c r="X34" s="28"/>
      <c r="Y34" s="28"/>
      <c r="Z34" s="29"/>
      <c r="AA34" s="13" t="s">
        <v>25</v>
      </c>
      <c r="AB34" s="29"/>
      <c r="AC34" s="30"/>
      <c r="AD34" s="31"/>
      <c r="AE34" s="1"/>
      <c r="AF34" s="1"/>
      <c r="AG34" s="1"/>
      <c r="AH34" s="1"/>
      <c r="AI34" s="1"/>
    </row>
    <row r="35" spans="1:35" ht="142.5" customHeight="1" x14ac:dyDescent="0.3">
      <c r="A35" s="107"/>
      <c r="B35" s="107"/>
      <c r="C35" s="107"/>
      <c r="D35" s="107"/>
      <c r="E35" s="10" t="s">
        <v>6</v>
      </c>
      <c r="F35" s="51" t="s">
        <v>201</v>
      </c>
      <c r="G35" s="51" t="s">
        <v>18</v>
      </c>
      <c r="H35" s="7" t="s">
        <v>126</v>
      </c>
      <c r="I35" s="11" t="s">
        <v>2</v>
      </c>
      <c r="J35" s="11" t="s">
        <v>2</v>
      </c>
      <c r="K35" s="11" t="s">
        <v>2</v>
      </c>
      <c r="L35" s="13">
        <v>6</v>
      </c>
      <c r="M35" s="13">
        <v>3</v>
      </c>
      <c r="N35" s="13">
        <f t="shared" ref="N35:N36" si="6">L35*M35</f>
        <v>18</v>
      </c>
      <c r="O35" s="27" t="str">
        <f t="shared" ref="O35" si="7">IF(N35&lt;2,"O",IF(N35&lt;=4,"(B)",IF(N35&lt;=8,"(M)",IF(N35&lt;=20,"(A)","(MA)"))))</f>
        <v>(A)</v>
      </c>
      <c r="P35" s="13">
        <v>10</v>
      </c>
      <c r="Q35" s="27">
        <f t="shared" ref="Q35:Q36" si="8">P35*N35</f>
        <v>180</v>
      </c>
      <c r="R35" s="27" t="str">
        <f t="shared" ref="R35:R36" si="9">IF(Q35&lt;20,"O",IF(Q35&lt;=20,"IV",IF(Q35&lt;=120,"III",IF(Q35&lt;=500,"II","I"))))</f>
        <v>II</v>
      </c>
      <c r="S35" s="25" t="str">
        <f t="shared" ref="S35" si="10">IF(R35="I","No aceptable",IF(R35="II","N0 Aceptable con Control Especifico",IF(R35=0,"","Aceptable")))</f>
        <v>N0 Aceptable con Control Especifico</v>
      </c>
      <c r="T35" s="31">
        <v>1</v>
      </c>
      <c r="U35" s="31">
        <v>8</v>
      </c>
      <c r="V35" s="31" t="s">
        <v>16</v>
      </c>
      <c r="W35" s="31" t="s">
        <v>15</v>
      </c>
      <c r="X35" s="31"/>
      <c r="Y35" s="31"/>
      <c r="Z35" s="31"/>
      <c r="AA35" s="31" t="s">
        <v>14</v>
      </c>
      <c r="AB35" s="31"/>
      <c r="AC35" s="31"/>
      <c r="AD35" s="31"/>
      <c r="AE35" s="1"/>
      <c r="AF35" s="1"/>
      <c r="AG35" s="1"/>
      <c r="AH35" s="1"/>
      <c r="AI35" s="1"/>
    </row>
    <row r="36" spans="1:35" ht="155.1" customHeight="1" x14ac:dyDescent="0.3">
      <c r="A36" s="100" t="s">
        <v>459</v>
      </c>
      <c r="B36" s="100" t="s">
        <v>432</v>
      </c>
      <c r="C36" s="100" t="s">
        <v>460</v>
      </c>
      <c r="D36" s="100" t="s">
        <v>460</v>
      </c>
      <c r="E36" s="31" t="s">
        <v>6</v>
      </c>
      <c r="F36" s="94" t="s">
        <v>446</v>
      </c>
      <c r="G36" s="94" t="s">
        <v>12</v>
      </c>
      <c r="H36" s="7" t="s">
        <v>447</v>
      </c>
      <c r="I36" s="8" t="s">
        <v>2</v>
      </c>
      <c r="J36" s="9" t="s">
        <v>448</v>
      </c>
      <c r="K36" s="8" t="s">
        <v>2</v>
      </c>
      <c r="L36" s="31">
        <v>2</v>
      </c>
      <c r="M36" s="31">
        <v>4</v>
      </c>
      <c r="N36" s="13">
        <f t="shared" si="6"/>
        <v>8</v>
      </c>
      <c r="O36" s="27" t="str">
        <f>IF(N36&lt;2,"O",IF(N36&lt;=4,"(B)",IF(N36&lt;=8,"(M)",IF(N36&lt;=20,"(A)","(MA)"))))</f>
        <v>(M)</v>
      </c>
      <c r="P36" s="32">
        <v>25</v>
      </c>
      <c r="Q36" s="27">
        <f t="shared" si="8"/>
        <v>200</v>
      </c>
      <c r="R36" s="27" t="str">
        <f t="shared" si="9"/>
        <v>II</v>
      </c>
      <c r="S36" s="33" t="str">
        <f>IF(R36="I","No aceptable",IF(R36="II","N0 Aceptable con Control Especifico",IF(R36=0,"","Aceptable")))</f>
        <v>N0 Aceptable con Control Especifico</v>
      </c>
      <c r="T36" s="31" t="s">
        <v>10</v>
      </c>
      <c r="U36" s="31">
        <v>6</v>
      </c>
      <c r="V36" s="31" t="s">
        <v>461</v>
      </c>
      <c r="W36" s="31" t="s">
        <v>462</v>
      </c>
      <c r="X36" s="31"/>
      <c r="Y36" s="31"/>
      <c r="Z36" s="31"/>
      <c r="AA36" s="31" t="s">
        <v>463</v>
      </c>
      <c r="AB36" s="31" t="s">
        <v>464</v>
      </c>
      <c r="AC36" s="34"/>
      <c r="AD36" s="15"/>
    </row>
  </sheetData>
  <autoFilter ref="A4:AI4"/>
  <mergeCells count="39">
    <mergeCell ref="E3:E4"/>
    <mergeCell ref="F3:G3"/>
    <mergeCell ref="A21:A30"/>
    <mergeCell ref="B21:B30"/>
    <mergeCell ref="C21:C30"/>
    <mergeCell ref="D21:D30"/>
    <mergeCell ref="E21:E30"/>
    <mergeCell ref="E15:E20"/>
    <mergeCell ref="G17:G18"/>
    <mergeCell ref="AD3:AD4"/>
    <mergeCell ref="A5:A7"/>
    <mergeCell ref="B5:B14"/>
    <mergeCell ref="C5:C14"/>
    <mergeCell ref="D5:D14"/>
    <mergeCell ref="A8:A14"/>
    <mergeCell ref="H3:H4"/>
    <mergeCell ref="I3:K3"/>
    <mergeCell ref="L3:R3"/>
    <mergeCell ref="T3:W3"/>
    <mergeCell ref="X3:AB3"/>
    <mergeCell ref="AC3:AC4"/>
    <mergeCell ref="A3:A4"/>
    <mergeCell ref="B3:B4"/>
    <mergeCell ref="C3:C4"/>
    <mergeCell ref="D3:D4"/>
    <mergeCell ref="D31:D35"/>
    <mergeCell ref="C31:C35"/>
    <mergeCell ref="B31:B35"/>
    <mergeCell ref="A31:A35"/>
    <mergeCell ref="A15:A20"/>
    <mergeCell ref="B15:B20"/>
    <mergeCell ref="C15:C20"/>
    <mergeCell ref="D15:D20"/>
    <mergeCell ref="A1:F1"/>
    <mergeCell ref="G1:AD1"/>
    <mergeCell ref="A2:F2"/>
    <mergeCell ref="G2:J2"/>
    <mergeCell ref="K2:P2"/>
    <mergeCell ref="Y2:AD2"/>
  </mergeCells>
  <conditionalFormatting sqref="R14:S16 O14:O16">
    <cfRule type="cellIs" dxfId="853" priority="1747" stopIfTrue="1" operator="equal">
      <formula>"N0 Aceptable con control especifico"</formula>
    </cfRule>
  </conditionalFormatting>
  <conditionalFormatting sqref="O14:O16">
    <cfRule type="cellIs" dxfId="852" priority="1746" stopIfTrue="1" operator="equal">
      <formula>"o"</formula>
    </cfRule>
  </conditionalFormatting>
  <conditionalFormatting sqref="Q14:R16">
    <cfRule type="cellIs" dxfId="851" priority="1745" stopIfTrue="1" operator="equal">
      <formula>"O"</formula>
    </cfRule>
  </conditionalFormatting>
  <conditionalFormatting sqref="R5:S9 O5:O9">
    <cfRule type="cellIs" dxfId="850" priority="1735" stopIfTrue="1" operator="equal">
      <formula>"N0 Aceptable con control especifico"</formula>
    </cfRule>
  </conditionalFormatting>
  <conditionalFormatting sqref="O5:O9">
    <cfRule type="cellIs" dxfId="849" priority="1734" stopIfTrue="1" operator="equal">
      <formula>"o"</formula>
    </cfRule>
  </conditionalFormatting>
  <conditionalFormatting sqref="Q5:R9">
    <cfRule type="cellIs" dxfId="848" priority="1733" stopIfTrue="1" operator="equal">
      <formula>"O"</formula>
    </cfRule>
  </conditionalFormatting>
  <conditionalFormatting sqref="O6:O7">
    <cfRule type="colorScale" priority="17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47" priority="1731" stopIfTrue="1" operator="equal">
      <formula>"ACEPTABLE"</formula>
    </cfRule>
    <cfRule type="cellIs" dxfId="846" priority="1732" stopIfTrue="1" operator="equal">
      <formula>"NO ACEPTABLE"</formula>
    </cfRule>
  </conditionalFormatting>
  <conditionalFormatting sqref="R6:R7">
    <cfRule type="colorScale" priority="17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45" priority="1728" stopIfTrue="1" operator="equal">
      <formula>"ACEPTABLE"</formula>
    </cfRule>
    <cfRule type="cellIs" dxfId="844" priority="1729" stopIfTrue="1" operator="equal">
      <formula>"NO ACEPTABLE"</formula>
    </cfRule>
  </conditionalFormatting>
  <conditionalFormatting sqref="S6:S7">
    <cfRule type="colorScale" priority="17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43" priority="1725" stopIfTrue="1" operator="equal">
      <formula>"ACEPTABLE"</formula>
    </cfRule>
    <cfRule type="cellIs" dxfId="842" priority="1726" stopIfTrue="1" operator="equal">
      <formula>"NO ACEPTABLE"</formula>
    </cfRule>
  </conditionalFormatting>
  <conditionalFormatting sqref="O5">
    <cfRule type="colorScale" priority="17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41" priority="1722" stopIfTrue="1" operator="equal">
      <formula>"ACEPTABLE"</formula>
    </cfRule>
    <cfRule type="cellIs" dxfId="840" priority="1723" stopIfTrue="1" operator="equal">
      <formula>"NO ACEPTABLE"</formula>
    </cfRule>
  </conditionalFormatting>
  <conditionalFormatting sqref="R5">
    <cfRule type="colorScale" priority="17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9" priority="1719" stopIfTrue="1" operator="equal">
      <formula>"ACEPTABLE"</formula>
    </cfRule>
    <cfRule type="cellIs" dxfId="838" priority="1720" stopIfTrue="1" operator="equal">
      <formula>"NO ACEPTABLE"</formula>
    </cfRule>
  </conditionalFormatting>
  <conditionalFormatting sqref="S5">
    <cfRule type="colorScale" priority="17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7" priority="1716" stopIfTrue="1" operator="equal">
      <formula>"ACEPTABLE"</formula>
    </cfRule>
    <cfRule type="cellIs" dxfId="836" priority="1717" stopIfTrue="1" operator="equal">
      <formula>"NO ACEPTABLE"</formula>
    </cfRule>
  </conditionalFormatting>
  <conditionalFormatting sqref="O7">
    <cfRule type="colorScale" priority="17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5" priority="1713" stopIfTrue="1" operator="equal">
      <formula>"ACEPTABLE"</formula>
    </cfRule>
    <cfRule type="cellIs" dxfId="834" priority="1714" stopIfTrue="1" operator="equal">
      <formula>"NO ACEPTABLE"</formula>
    </cfRule>
  </conditionalFormatting>
  <conditionalFormatting sqref="R7">
    <cfRule type="colorScale" priority="17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3" priority="1710" stopIfTrue="1" operator="equal">
      <formula>"ACEPTABLE"</formula>
    </cfRule>
    <cfRule type="cellIs" dxfId="832" priority="1711" stopIfTrue="1" operator="equal">
      <formula>"NO ACEPTABLE"</formula>
    </cfRule>
  </conditionalFormatting>
  <conditionalFormatting sqref="S7">
    <cfRule type="colorScale" priority="170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1" priority="1707" stopIfTrue="1" operator="equal">
      <formula>"ACEPTABLE"</formula>
    </cfRule>
    <cfRule type="cellIs" dxfId="830" priority="1708" stopIfTrue="1" operator="equal">
      <formula>"NO ACEPTABLE"</formula>
    </cfRule>
  </conditionalFormatting>
  <conditionalFormatting sqref="O9">
    <cfRule type="colorScale" priority="170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29" priority="1704" stopIfTrue="1" operator="equal">
      <formula>"ACEPTABLE"</formula>
    </cfRule>
    <cfRule type="cellIs" dxfId="828" priority="1705" stopIfTrue="1" operator="equal">
      <formula>"NO ACEPTABLE"</formula>
    </cfRule>
  </conditionalFormatting>
  <conditionalFormatting sqref="R9">
    <cfRule type="colorScale" priority="17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27" priority="1701" stopIfTrue="1" operator="equal">
      <formula>"ACEPTABLE"</formula>
    </cfRule>
    <cfRule type="cellIs" dxfId="826" priority="1702" stopIfTrue="1" operator="equal">
      <formula>"NO ACEPTABLE"</formula>
    </cfRule>
  </conditionalFormatting>
  <conditionalFormatting sqref="S9">
    <cfRule type="colorScale" priority="16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25" priority="1698" stopIfTrue="1" operator="equal">
      <formula>"ACEPTABLE"</formula>
    </cfRule>
    <cfRule type="cellIs" dxfId="824" priority="1699" stopIfTrue="1" operator="equal">
      <formula>"NO ACEPTABLE"</formula>
    </cfRule>
  </conditionalFormatting>
  <conditionalFormatting sqref="O8:O9">
    <cfRule type="colorScale" priority="16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23" priority="1695" stopIfTrue="1" operator="equal">
      <formula>"ACEPTABLE"</formula>
    </cfRule>
    <cfRule type="cellIs" dxfId="822" priority="1696" stopIfTrue="1" operator="equal">
      <formula>"NO ACEPTABLE"</formula>
    </cfRule>
  </conditionalFormatting>
  <conditionalFormatting sqref="R8:R9">
    <cfRule type="colorScale" priority="16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21" priority="1692" stopIfTrue="1" operator="equal">
      <formula>"ACEPTABLE"</formula>
    </cfRule>
    <cfRule type="cellIs" dxfId="820" priority="1693" stopIfTrue="1" operator="equal">
      <formula>"NO ACEPTABLE"</formula>
    </cfRule>
  </conditionalFormatting>
  <conditionalFormatting sqref="S8:S9">
    <cfRule type="colorScale" priority="16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19" priority="1689" stopIfTrue="1" operator="equal">
      <formula>"ACEPTABLE"</formula>
    </cfRule>
    <cfRule type="cellIs" dxfId="818" priority="1690" stopIfTrue="1" operator="equal">
      <formula>"NO ACEPTABLE"</formula>
    </cfRule>
  </conditionalFormatting>
  <conditionalFormatting sqref="O10 R10:S10">
    <cfRule type="cellIs" dxfId="817" priority="1687" stopIfTrue="1" operator="equal">
      <formula>"N0 Aceptable con control especifico"</formula>
    </cfRule>
  </conditionalFormatting>
  <conditionalFormatting sqref="O10">
    <cfRule type="cellIs" dxfId="816" priority="1686" stopIfTrue="1" operator="equal">
      <formula>"o"</formula>
    </cfRule>
  </conditionalFormatting>
  <conditionalFormatting sqref="Q10:R10">
    <cfRule type="cellIs" dxfId="815" priority="1685" stopIfTrue="1" operator="equal">
      <formula>"O"</formula>
    </cfRule>
  </conditionalFormatting>
  <conditionalFormatting sqref="O10">
    <cfRule type="colorScale" priority="16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14" priority="1683" stopIfTrue="1" operator="equal">
      <formula>"ACEPTABLE"</formula>
    </cfRule>
    <cfRule type="cellIs" dxfId="813" priority="1684" stopIfTrue="1" operator="equal">
      <formula>"NO ACEPTABLE"</formula>
    </cfRule>
  </conditionalFormatting>
  <conditionalFormatting sqref="R10">
    <cfRule type="colorScale" priority="16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12" priority="1680" stopIfTrue="1" operator="equal">
      <formula>"ACEPTABLE"</formula>
    </cfRule>
    <cfRule type="cellIs" dxfId="811" priority="1681" stopIfTrue="1" operator="equal">
      <formula>"NO ACEPTABLE"</formula>
    </cfRule>
  </conditionalFormatting>
  <conditionalFormatting sqref="S10">
    <cfRule type="colorScale" priority="16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10" priority="1677" stopIfTrue="1" operator="equal">
      <formula>"ACEPTABLE"</formula>
    </cfRule>
    <cfRule type="cellIs" dxfId="809" priority="1678" stopIfTrue="1" operator="equal">
      <formula>"NO ACEPTABLE"</formula>
    </cfRule>
  </conditionalFormatting>
  <conditionalFormatting sqref="O13 R13:S13">
    <cfRule type="cellIs" dxfId="808" priority="1675" stopIfTrue="1" operator="equal">
      <formula>"N0 Aceptable con control especifico"</formula>
    </cfRule>
  </conditionalFormatting>
  <conditionalFormatting sqref="O13">
    <cfRule type="cellIs" dxfId="807" priority="1674" stopIfTrue="1" operator="equal">
      <formula>"o"</formula>
    </cfRule>
  </conditionalFormatting>
  <conditionalFormatting sqref="Q13:R13">
    <cfRule type="cellIs" dxfId="806" priority="1673" stopIfTrue="1" operator="equal">
      <formula>"O"</formula>
    </cfRule>
  </conditionalFormatting>
  <conditionalFormatting sqref="O13">
    <cfRule type="colorScale" priority="16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05" priority="1671" stopIfTrue="1" operator="equal">
      <formula>"ACEPTABLE"</formula>
    </cfRule>
    <cfRule type="cellIs" dxfId="804" priority="1672" stopIfTrue="1" operator="equal">
      <formula>"NO ACEPTABLE"</formula>
    </cfRule>
  </conditionalFormatting>
  <conditionalFormatting sqref="R13">
    <cfRule type="colorScale" priority="16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03" priority="1668" stopIfTrue="1" operator="equal">
      <formula>"ACEPTABLE"</formula>
    </cfRule>
    <cfRule type="cellIs" dxfId="802" priority="1669" stopIfTrue="1" operator="equal">
      <formula>"NO ACEPTABLE"</formula>
    </cfRule>
  </conditionalFormatting>
  <conditionalFormatting sqref="S13">
    <cfRule type="colorScale" priority="16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01" priority="1665" stopIfTrue="1" operator="equal">
      <formula>"ACEPTABLE"</formula>
    </cfRule>
    <cfRule type="cellIs" dxfId="800" priority="1666" stopIfTrue="1" operator="equal">
      <formula>"NO ACEPTABLE"</formula>
    </cfRule>
  </conditionalFormatting>
  <conditionalFormatting sqref="R11:S12 O11:O12">
    <cfRule type="cellIs" dxfId="799" priority="1663" stopIfTrue="1" operator="equal">
      <formula>"N0 Aceptable con control especifico"</formula>
    </cfRule>
  </conditionalFormatting>
  <conditionalFormatting sqref="O11:O12">
    <cfRule type="cellIs" dxfId="798" priority="1662" stopIfTrue="1" operator="equal">
      <formula>"o"</formula>
    </cfRule>
  </conditionalFormatting>
  <conditionalFormatting sqref="Q11:R12">
    <cfRule type="cellIs" dxfId="797" priority="1661" stopIfTrue="1" operator="equal">
      <formula>"O"</formula>
    </cfRule>
  </conditionalFormatting>
  <conditionalFormatting sqref="O11:O12">
    <cfRule type="colorScale" priority="16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96" priority="1659" stopIfTrue="1" operator="equal">
      <formula>"ACEPTABLE"</formula>
    </cfRule>
    <cfRule type="cellIs" dxfId="795" priority="1660" stopIfTrue="1" operator="equal">
      <formula>"NO ACEPTABLE"</formula>
    </cfRule>
  </conditionalFormatting>
  <conditionalFormatting sqref="R11:R12">
    <cfRule type="colorScale" priority="16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94" priority="1656" stopIfTrue="1" operator="equal">
      <formula>"ACEPTABLE"</formula>
    </cfRule>
    <cfRule type="cellIs" dxfId="793" priority="1657" stopIfTrue="1" operator="equal">
      <formula>"NO ACEPTABLE"</formula>
    </cfRule>
  </conditionalFormatting>
  <conditionalFormatting sqref="S11:S12">
    <cfRule type="colorScale" priority="16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92" priority="1653" stopIfTrue="1" operator="equal">
      <formula>"ACEPTABLE"</formula>
    </cfRule>
    <cfRule type="cellIs" dxfId="791" priority="1654" stopIfTrue="1" operator="equal">
      <formula>"NO ACEPTABLE"</formula>
    </cfRule>
  </conditionalFormatting>
  <conditionalFormatting sqref="O11:O12">
    <cfRule type="colorScale" priority="16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90" priority="1650" stopIfTrue="1" operator="equal">
      <formula>"ACEPTABLE"</formula>
    </cfRule>
    <cfRule type="cellIs" dxfId="789" priority="1651" stopIfTrue="1" operator="equal">
      <formula>"NO ACEPTABLE"</formula>
    </cfRule>
  </conditionalFormatting>
  <conditionalFormatting sqref="R11:R12">
    <cfRule type="colorScale" priority="164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88" priority="1647" stopIfTrue="1" operator="equal">
      <formula>"ACEPTABLE"</formula>
    </cfRule>
    <cfRule type="cellIs" dxfId="787" priority="1648" stopIfTrue="1" operator="equal">
      <formula>"NO ACEPTABLE"</formula>
    </cfRule>
  </conditionalFormatting>
  <conditionalFormatting sqref="S11:S12">
    <cfRule type="colorScale" priority="16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86" priority="1644" stopIfTrue="1" operator="equal">
      <formula>"ACEPTABLE"</formula>
    </cfRule>
    <cfRule type="cellIs" dxfId="785" priority="1645" stopIfTrue="1" operator="equal">
      <formula>"NO ACEPTABLE"</formula>
    </cfRule>
  </conditionalFormatting>
  <conditionalFormatting sqref="O12">
    <cfRule type="colorScale" priority="16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84" priority="1641" stopIfTrue="1" operator="equal">
      <formula>"ACEPTABLE"</formula>
    </cfRule>
    <cfRule type="cellIs" dxfId="783" priority="1642" stopIfTrue="1" operator="equal">
      <formula>"NO ACEPTABLE"</formula>
    </cfRule>
  </conditionalFormatting>
  <conditionalFormatting sqref="R12">
    <cfRule type="colorScale" priority="16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82" priority="1638" stopIfTrue="1" operator="equal">
      <formula>"ACEPTABLE"</formula>
    </cfRule>
    <cfRule type="cellIs" dxfId="781" priority="1639" stopIfTrue="1" operator="equal">
      <formula>"NO ACEPTABLE"</formula>
    </cfRule>
  </conditionalFormatting>
  <conditionalFormatting sqref="S12">
    <cfRule type="colorScale" priority="16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80" priority="1635" stopIfTrue="1" operator="equal">
      <formula>"ACEPTABLE"</formula>
    </cfRule>
    <cfRule type="cellIs" dxfId="779" priority="1636" stopIfTrue="1" operator="equal">
      <formula>"NO ACEPTABLE"</formula>
    </cfRule>
  </conditionalFormatting>
  <conditionalFormatting sqref="O18 R18:S18">
    <cfRule type="cellIs" dxfId="778" priority="1633" stopIfTrue="1" operator="equal">
      <formula>"N0 Aceptable con control especifico"</formula>
    </cfRule>
  </conditionalFormatting>
  <conditionalFormatting sqref="O18">
    <cfRule type="cellIs" dxfId="777" priority="1632" stopIfTrue="1" operator="equal">
      <formula>"o"</formula>
    </cfRule>
  </conditionalFormatting>
  <conditionalFormatting sqref="Q18:R18">
    <cfRule type="cellIs" dxfId="776" priority="1631" stopIfTrue="1" operator="equal">
      <formula>"O"</formula>
    </cfRule>
  </conditionalFormatting>
  <conditionalFormatting sqref="O15">
    <cfRule type="colorScale" priority="16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75" priority="1611" stopIfTrue="1" operator="equal">
      <formula>"ACEPTABLE"</formula>
    </cfRule>
    <cfRule type="cellIs" dxfId="774" priority="1612" stopIfTrue="1" operator="equal">
      <formula>"NO ACEPTABLE"</formula>
    </cfRule>
  </conditionalFormatting>
  <conditionalFormatting sqref="R15">
    <cfRule type="colorScale" priority="16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73" priority="1608" stopIfTrue="1" operator="equal">
      <formula>"ACEPTABLE"</formula>
    </cfRule>
    <cfRule type="cellIs" dxfId="772" priority="1609" stopIfTrue="1" operator="equal">
      <formula>"NO ACEPTABLE"</formula>
    </cfRule>
  </conditionalFormatting>
  <conditionalFormatting sqref="S15">
    <cfRule type="colorScale" priority="16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71" priority="1605" stopIfTrue="1" operator="equal">
      <formula>"ACEPTABLE"</formula>
    </cfRule>
    <cfRule type="cellIs" dxfId="770" priority="1606" stopIfTrue="1" operator="equal">
      <formula>"NO ACEPTABLE"</formula>
    </cfRule>
  </conditionalFormatting>
  <conditionalFormatting sqref="O18">
    <cfRule type="colorScale" priority="16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69" priority="1602" stopIfTrue="1" operator="equal">
      <formula>"ACEPTABLE"</formula>
    </cfRule>
    <cfRule type="cellIs" dxfId="768" priority="1603" stopIfTrue="1" operator="equal">
      <formula>"NO ACEPTABLE"</formula>
    </cfRule>
  </conditionalFormatting>
  <conditionalFormatting sqref="R18">
    <cfRule type="colorScale" priority="15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67" priority="1599" stopIfTrue="1" operator="equal">
      <formula>"ACEPTABLE"</formula>
    </cfRule>
    <cfRule type="cellIs" dxfId="766" priority="1600" stopIfTrue="1" operator="equal">
      <formula>"NO ACEPTABLE"</formula>
    </cfRule>
  </conditionalFormatting>
  <conditionalFormatting sqref="S18">
    <cfRule type="colorScale" priority="15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65" priority="1596" stopIfTrue="1" operator="equal">
      <formula>"ACEPTABLE"</formula>
    </cfRule>
    <cfRule type="cellIs" dxfId="764" priority="1597" stopIfTrue="1" operator="equal">
      <formula>"NO ACEPTABLE"</formula>
    </cfRule>
  </conditionalFormatting>
  <conditionalFormatting sqref="O16 O18">
    <cfRule type="colorScale" priority="159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63" priority="1593" stopIfTrue="1" operator="equal">
      <formula>"ACEPTABLE"</formula>
    </cfRule>
    <cfRule type="cellIs" dxfId="762" priority="1594" stopIfTrue="1" operator="equal">
      <formula>"NO ACEPTABLE"</formula>
    </cfRule>
  </conditionalFormatting>
  <conditionalFormatting sqref="R16 R18">
    <cfRule type="colorScale" priority="15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61" priority="1590" stopIfTrue="1" operator="equal">
      <formula>"ACEPTABLE"</formula>
    </cfRule>
    <cfRule type="cellIs" dxfId="760" priority="1591" stopIfTrue="1" operator="equal">
      <formula>"NO ACEPTABLE"</formula>
    </cfRule>
  </conditionalFormatting>
  <conditionalFormatting sqref="S16 S18">
    <cfRule type="colorScale" priority="158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59" priority="1587" stopIfTrue="1" operator="equal">
      <formula>"ACEPTABLE"</formula>
    </cfRule>
    <cfRule type="cellIs" dxfId="758" priority="1588" stopIfTrue="1" operator="equal">
      <formula>"NO ACEPTABLE"</formula>
    </cfRule>
  </conditionalFormatting>
  <conditionalFormatting sqref="O19 R19:S19">
    <cfRule type="cellIs" dxfId="757" priority="1585" stopIfTrue="1" operator="equal">
      <formula>"N0 Aceptable con control especifico"</formula>
    </cfRule>
  </conditionalFormatting>
  <conditionalFormatting sqref="O19">
    <cfRule type="cellIs" dxfId="756" priority="1584" stopIfTrue="1" operator="equal">
      <formula>"o"</formula>
    </cfRule>
  </conditionalFormatting>
  <conditionalFormatting sqref="Q19:R19">
    <cfRule type="cellIs" dxfId="755" priority="1583" stopIfTrue="1" operator="equal">
      <formula>"O"</formula>
    </cfRule>
  </conditionalFormatting>
  <conditionalFormatting sqref="O19">
    <cfRule type="colorScale" priority="15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54" priority="1581" stopIfTrue="1" operator="equal">
      <formula>"ACEPTABLE"</formula>
    </cfRule>
    <cfRule type="cellIs" dxfId="753" priority="1582" stopIfTrue="1" operator="equal">
      <formula>"NO ACEPTABLE"</formula>
    </cfRule>
  </conditionalFormatting>
  <conditionalFormatting sqref="R19">
    <cfRule type="colorScale" priority="15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52" priority="1578" stopIfTrue="1" operator="equal">
      <formula>"ACEPTABLE"</formula>
    </cfRule>
    <cfRule type="cellIs" dxfId="751" priority="1579" stopIfTrue="1" operator="equal">
      <formula>"NO ACEPTABLE"</formula>
    </cfRule>
  </conditionalFormatting>
  <conditionalFormatting sqref="S19">
    <cfRule type="colorScale" priority="15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50" priority="1575" stopIfTrue="1" operator="equal">
      <formula>"ACEPTABLE"</formula>
    </cfRule>
    <cfRule type="cellIs" dxfId="749" priority="1576" stopIfTrue="1" operator="equal">
      <formula>"NO ACEPTABLE"</formula>
    </cfRule>
  </conditionalFormatting>
  <conditionalFormatting sqref="O20 R20:S20">
    <cfRule type="cellIs" dxfId="748" priority="1573" stopIfTrue="1" operator="equal">
      <formula>"N0 Aceptable con control especifico"</formula>
    </cfRule>
  </conditionalFormatting>
  <conditionalFormatting sqref="O20">
    <cfRule type="cellIs" dxfId="747" priority="1572" stopIfTrue="1" operator="equal">
      <formula>"o"</formula>
    </cfRule>
  </conditionalFormatting>
  <conditionalFormatting sqref="Q20:R20">
    <cfRule type="cellIs" dxfId="746" priority="1571" stopIfTrue="1" operator="equal">
      <formula>"O"</formula>
    </cfRule>
  </conditionalFormatting>
  <conditionalFormatting sqref="O20">
    <cfRule type="colorScale" priority="15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45" priority="1569" stopIfTrue="1" operator="equal">
      <formula>"ACEPTABLE"</formula>
    </cfRule>
    <cfRule type="cellIs" dxfId="744" priority="1570" stopIfTrue="1" operator="equal">
      <formula>"NO ACEPTABLE"</formula>
    </cfRule>
  </conditionalFormatting>
  <conditionalFormatting sqref="R20">
    <cfRule type="colorScale" priority="15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43" priority="1566" stopIfTrue="1" operator="equal">
      <formula>"ACEPTABLE"</formula>
    </cfRule>
    <cfRule type="cellIs" dxfId="742" priority="1567" stopIfTrue="1" operator="equal">
      <formula>"NO ACEPTABLE"</formula>
    </cfRule>
  </conditionalFormatting>
  <conditionalFormatting sqref="S20">
    <cfRule type="colorScale" priority="15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41" priority="1563" stopIfTrue="1" operator="equal">
      <formula>"ACEPTABLE"</formula>
    </cfRule>
    <cfRule type="cellIs" dxfId="740" priority="1564" stopIfTrue="1" operator="equal">
      <formula>"NO ACEPTABLE"</formula>
    </cfRule>
  </conditionalFormatting>
  <conditionalFormatting sqref="R21:S25 O21:O25">
    <cfRule type="cellIs" dxfId="739" priority="1519" stopIfTrue="1" operator="equal">
      <formula>"N0 Aceptable con control especifico"</formula>
    </cfRule>
  </conditionalFormatting>
  <conditionalFormatting sqref="O21:O25">
    <cfRule type="cellIs" dxfId="738" priority="1518" stopIfTrue="1" operator="equal">
      <formula>"o"</formula>
    </cfRule>
  </conditionalFormatting>
  <conditionalFormatting sqref="Q21:R25">
    <cfRule type="cellIs" dxfId="737" priority="1517" stopIfTrue="1" operator="equal">
      <formula>"O"</formula>
    </cfRule>
  </conditionalFormatting>
  <conditionalFormatting sqref="O22:O23">
    <cfRule type="colorScale" priority="15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36" priority="1515" stopIfTrue="1" operator="equal">
      <formula>"ACEPTABLE"</formula>
    </cfRule>
    <cfRule type="cellIs" dxfId="735" priority="1516" stopIfTrue="1" operator="equal">
      <formula>"NO ACEPTABLE"</formula>
    </cfRule>
  </conditionalFormatting>
  <conditionalFormatting sqref="R22:R23">
    <cfRule type="colorScale" priority="15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34" priority="1512" stopIfTrue="1" operator="equal">
      <formula>"ACEPTABLE"</formula>
    </cfRule>
    <cfRule type="cellIs" dxfId="733" priority="1513" stopIfTrue="1" operator="equal">
      <formula>"NO ACEPTABLE"</formula>
    </cfRule>
  </conditionalFormatting>
  <conditionalFormatting sqref="S22:S23">
    <cfRule type="colorScale" priority="150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32" priority="1509" stopIfTrue="1" operator="equal">
      <formula>"ACEPTABLE"</formula>
    </cfRule>
    <cfRule type="cellIs" dxfId="731" priority="1510" stopIfTrue="1" operator="equal">
      <formula>"NO ACEPTABLE"</formula>
    </cfRule>
  </conditionalFormatting>
  <conditionalFormatting sqref="O21">
    <cfRule type="colorScale" priority="15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30" priority="1506" stopIfTrue="1" operator="equal">
      <formula>"ACEPTABLE"</formula>
    </cfRule>
    <cfRule type="cellIs" dxfId="729" priority="1507" stopIfTrue="1" operator="equal">
      <formula>"NO ACEPTABLE"</formula>
    </cfRule>
  </conditionalFormatting>
  <conditionalFormatting sqref="R21">
    <cfRule type="colorScale" priority="150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28" priority="1503" stopIfTrue="1" operator="equal">
      <formula>"ACEPTABLE"</formula>
    </cfRule>
    <cfRule type="cellIs" dxfId="727" priority="1504" stopIfTrue="1" operator="equal">
      <formula>"NO ACEPTABLE"</formula>
    </cfRule>
  </conditionalFormatting>
  <conditionalFormatting sqref="S21">
    <cfRule type="colorScale" priority="14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26" priority="1500" stopIfTrue="1" operator="equal">
      <formula>"ACEPTABLE"</formula>
    </cfRule>
    <cfRule type="cellIs" dxfId="725" priority="1501" stopIfTrue="1" operator="equal">
      <formula>"NO ACEPTABLE"</formula>
    </cfRule>
  </conditionalFormatting>
  <conditionalFormatting sqref="O23">
    <cfRule type="colorScale" priority="149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24" priority="1497" stopIfTrue="1" operator="equal">
      <formula>"ACEPTABLE"</formula>
    </cfRule>
    <cfRule type="cellIs" dxfId="723" priority="1498" stopIfTrue="1" operator="equal">
      <formula>"NO ACEPTABLE"</formula>
    </cfRule>
  </conditionalFormatting>
  <conditionalFormatting sqref="R23">
    <cfRule type="colorScale" priority="149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22" priority="1494" stopIfTrue="1" operator="equal">
      <formula>"ACEPTABLE"</formula>
    </cfRule>
    <cfRule type="cellIs" dxfId="721" priority="1495" stopIfTrue="1" operator="equal">
      <formula>"NO ACEPTABLE"</formula>
    </cfRule>
  </conditionalFormatting>
  <conditionalFormatting sqref="S23">
    <cfRule type="colorScale" priority="149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20" priority="1491" stopIfTrue="1" operator="equal">
      <formula>"ACEPTABLE"</formula>
    </cfRule>
    <cfRule type="cellIs" dxfId="719" priority="1492" stopIfTrue="1" operator="equal">
      <formula>"NO ACEPTABLE"</formula>
    </cfRule>
  </conditionalFormatting>
  <conditionalFormatting sqref="O25">
    <cfRule type="colorScale" priority="14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8" priority="1488" stopIfTrue="1" operator="equal">
      <formula>"ACEPTABLE"</formula>
    </cfRule>
    <cfRule type="cellIs" dxfId="717" priority="1489" stopIfTrue="1" operator="equal">
      <formula>"NO ACEPTABLE"</formula>
    </cfRule>
  </conditionalFormatting>
  <conditionalFormatting sqref="R25">
    <cfRule type="colorScale" priority="14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6" priority="1485" stopIfTrue="1" operator="equal">
      <formula>"ACEPTABLE"</formula>
    </cfRule>
    <cfRule type="cellIs" dxfId="715" priority="1486" stopIfTrue="1" operator="equal">
      <formula>"NO ACEPTABLE"</formula>
    </cfRule>
  </conditionalFormatting>
  <conditionalFormatting sqref="S25">
    <cfRule type="colorScale" priority="14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4" priority="1482" stopIfTrue="1" operator="equal">
      <formula>"ACEPTABLE"</formula>
    </cfRule>
    <cfRule type="cellIs" dxfId="713" priority="1483" stopIfTrue="1" operator="equal">
      <formula>"NO ACEPTABLE"</formula>
    </cfRule>
  </conditionalFormatting>
  <conditionalFormatting sqref="O24:O25">
    <cfRule type="colorScale" priority="147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2" priority="1479" stopIfTrue="1" operator="equal">
      <formula>"ACEPTABLE"</formula>
    </cfRule>
    <cfRule type="cellIs" dxfId="711" priority="1480" stopIfTrue="1" operator="equal">
      <formula>"NO ACEPTABLE"</formula>
    </cfRule>
  </conditionalFormatting>
  <conditionalFormatting sqref="R24:R25">
    <cfRule type="colorScale" priority="14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0" priority="1476" stopIfTrue="1" operator="equal">
      <formula>"ACEPTABLE"</formula>
    </cfRule>
    <cfRule type="cellIs" dxfId="709" priority="1477" stopIfTrue="1" operator="equal">
      <formula>"NO ACEPTABLE"</formula>
    </cfRule>
  </conditionalFormatting>
  <conditionalFormatting sqref="S24:S25">
    <cfRule type="colorScale" priority="14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08" priority="1473" stopIfTrue="1" operator="equal">
      <formula>"ACEPTABLE"</formula>
    </cfRule>
    <cfRule type="cellIs" dxfId="707" priority="1474" stopIfTrue="1" operator="equal">
      <formula>"NO ACEPTABLE"</formula>
    </cfRule>
  </conditionalFormatting>
  <conditionalFormatting sqref="O26 R26:S26">
    <cfRule type="cellIs" dxfId="706" priority="1471" stopIfTrue="1" operator="equal">
      <formula>"N0 Aceptable con control especifico"</formula>
    </cfRule>
  </conditionalFormatting>
  <conditionalFormatting sqref="O26">
    <cfRule type="cellIs" dxfId="705" priority="1470" stopIfTrue="1" operator="equal">
      <formula>"o"</formula>
    </cfRule>
  </conditionalFormatting>
  <conditionalFormatting sqref="Q26:R26">
    <cfRule type="cellIs" dxfId="704" priority="1469" stopIfTrue="1" operator="equal">
      <formula>"O"</formula>
    </cfRule>
  </conditionalFormatting>
  <conditionalFormatting sqref="O26">
    <cfRule type="colorScale" priority="14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03" priority="1467" stopIfTrue="1" operator="equal">
      <formula>"ACEPTABLE"</formula>
    </cfRule>
    <cfRule type="cellIs" dxfId="702" priority="1468" stopIfTrue="1" operator="equal">
      <formula>"NO ACEPTABLE"</formula>
    </cfRule>
  </conditionalFormatting>
  <conditionalFormatting sqref="R26">
    <cfRule type="colorScale" priority="14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01" priority="1464" stopIfTrue="1" operator="equal">
      <formula>"ACEPTABLE"</formula>
    </cfRule>
    <cfRule type="cellIs" dxfId="700" priority="1465" stopIfTrue="1" operator="equal">
      <formula>"NO ACEPTABLE"</formula>
    </cfRule>
  </conditionalFormatting>
  <conditionalFormatting sqref="S26">
    <cfRule type="colorScale" priority="14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99" priority="1461" stopIfTrue="1" operator="equal">
      <formula>"ACEPTABLE"</formula>
    </cfRule>
    <cfRule type="cellIs" dxfId="698" priority="1462" stopIfTrue="1" operator="equal">
      <formula>"NO ACEPTABLE"</formula>
    </cfRule>
  </conditionalFormatting>
  <conditionalFormatting sqref="O30 R30:S30">
    <cfRule type="cellIs" dxfId="697" priority="1459" stopIfTrue="1" operator="equal">
      <formula>"N0 Aceptable con control especifico"</formula>
    </cfRule>
  </conditionalFormatting>
  <conditionalFormatting sqref="O30">
    <cfRule type="cellIs" dxfId="696" priority="1458" stopIfTrue="1" operator="equal">
      <formula>"o"</formula>
    </cfRule>
  </conditionalFormatting>
  <conditionalFormatting sqref="Q30:R30">
    <cfRule type="cellIs" dxfId="695" priority="1457" stopIfTrue="1" operator="equal">
      <formula>"O"</formula>
    </cfRule>
  </conditionalFormatting>
  <conditionalFormatting sqref="O30">
    <cfRule type="colorScale" priority="14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94" priority="1455" stopIfTrue="1" operator="equal">
      <formula>"ACEPTABLE"</formula>
    </cfRule>
    <cfRule type="cellIs" dxfId="693" priority="1456" stopIfTrue="1" operator="equal">
      <formula>"NO ACEPTABLE"</formula>
    </cfRule>
  </conditionalFormatting>
  <conditionalFormatting sqref="R30">
    <cfRule type="colorScale" priority="14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92" priority="1452" stopIfTrue="1" operator="equal">
      <formula>"ACEPTABLE"</formula>
    </cfRule>
    <cfRule type="cellIs" dxfId="691" priority="1453" stopIfTrue="1" operator="equal">
      <formula>"NO ACEPTABLE"</formula>
    </cfRule>
  </conditionalFormatting>
  <conditionalFormatting sqref="S30">
    <cfRule type="colorScale" priority="144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90" priority="1449" stopIfTrue="1" operator="equal">
      <formula>"ACEPTABLE"</formula>
    </cfRule>
    <cfRule type="cellIs" dxfId="689" priority="1450" stopIfTrue="1" operator="equal">
      <formula>"NO ACEPTABLE"</formula>
    </cfRule>
  </conditionalFormatting>
  <conditionalFormatting sqref="R27:S27 O27 O29 R29:S29">
    <cfRule type="cellIs" dxfId="688" priority="1447" stopIfTrue="1" operator="equal">
      <formula>"N0 Aceptable con control especifico"</formula>
    </cfRule>
  </conditionalFormatting>
  <conditionalFormatting sqref="O27 O29">
    <cfRule type="cellIs" dxfId="687" priority="1446" stopIfTrue="1" operator="equal">
      <formula>"o"</formula>
    </cfRule>
  </conditionalFormatting>
  <conditionalFormatting sqref="Q27:R27 Q29:R29">
    <cfRule type="cellIs" dxfId="686" priority="1445" stopIfTrue="1" operator="equal">
      <formula>"O"</formula>
    </cfRule>
  </conditionalFormatting>
  <conditionalFormatting sqref="O27 O29">
    <cfRule type="colorScale" priority="144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85" priority="1443" stopIfTrue="1" operator="equal">
      <formula>"ACEPTABLE"</formula>
    </cfRule>
    <cfRule type="cellIs" dxfId="684" priority="1444" stopIfTrue="1" operator="equal">
      <formula>"NO ACEPTABLE"</formula>
    </cfRule>
  </conditionalFormatting>
  <conditionalFormatting sqref="R27 R29">
    <cfRule type="colorScale" priority="14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83" priority="1440" stopIfTrue="1" operator="equal">
      <formula>"ACEPTABLE"</formula>
    </cfRule>
    <cfRule type="cellIs" dxfId="682" priority="1441" stopIfTrue="1" operator="equal">
      <formula>"NO ACEPTABLE"</formula>
    </cfRule>
  </conditionalFormatting>
  <conditionalFormatting sqref="S27 S29">
    <cfRule type="colorScale" priority="143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81" priority="1437" stopIfTrue="1" operator="equal">
      <formula>"ACEPTABLE"</formula>
    </cfRule>
    <cfRule type="cellIs" dxfId="680" priority="1438" stopIfTrue="1" operator="equal">
      <formula>"NO ACEPTABLE"</formula>
    </cfRule>
  </conditionalFormatting>
  <conditionalFormatting sqref="O27">
    <cfRule type="colorScale" priority="14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79" priority="1434" stopIfTrue="1" operator="equal">
      <formula>"ACEPTABLE"</formula>
    </cfRule>
    <cfRule type="cellIs" dxfId="678" priority="1435" stopIfTrue="1" operator="equal">
      <formula>"NO ACEPTABLE"</formula>
    </cfRule>
  </conditionalFormatting>
  <conditionalFormatting sqref="R27">
    <cfRule type="colorScale" priority="14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77" priority="1431" stopIfTrue="1" operator="equal">
      <formula>"ACEPTABLE"</formula>
    </cfRule>
    <cfRule type="cellIs" dxfId="676" priority="1432" stopIfTrue="1" operator="equal">
      <formula>"NO ACEPTABLE"</formula>
    </cfRule>
  </conditionalFormatting>
  <conditionalFormatting sqref="S27">
    <cfRule type="colorScale" priority="14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75" priority="1428" stopIfTrue="1" operator="equal">
      <formula>"ACEPTABLE"</formula>
    </cfRule>
    <cfRule type="cellIs" dxfId="674" priority="1429" stopIfTrue="1" operator="equal">
      <formula>"NO ACEPTABLE"</formula>
    </cfRule>
  </conditionalFormatting>
  <conditionalFormatting sqref="O29">
    <cfRule type="colorScale" priority="14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73" priority="1425" stopIfTrue="1" operator="equal">
      <formula>"ACEPTABLE"</formula>
    </cfRule>
    <cfRule type="cellIs" dxfId="672" priority="1426" stopIfTrue="1" operator="equal">
      <formula>"NO ACEPTABLE"</formula>
    </cfRule>
  </conditionalFormatting>
  <conditionalFormatting sqref="R29">
    <cfRule type="colorScale" priority="14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71" priority="1422" stopIfTrue="1" operator="equal">
      <formula>"ACEPTABLE"</formula>
    </cfRule>
    <cfRule type="cellIs" dxfId="670" priority="1423" stopIfTrue="1" operator="equal">
      <formula>"NO ACEPTABLE"</formula>
    </cfRule>
  </conditionalFormatting>
  <conditionalFormatting sqref="S29">
    <cfRule type="colorScale" priority="14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69" priority="1419" stopIfTrue="1" operator="equal">
      <formula>"ACEPTABLE"</formula>
    </cfRule>
    <cfRule type="cellIs" dxfId="668" priority="1420" stopIfTrue="1" operator="equal">
      <formula>"NO ACEPTABLE"</formula>
    </cfRule>
  </conditionalFormatting>
  <conditionalFormatting sqref="R31:S32 O31:O32 O34 R34:S34">
    <cfRule type="cellIs" dxfId="667" priority="1303" stopIfTrue="1" operator="equal">
      <formula>"N0 Aceptable con control especifico"</formula>
    </cfRule>
  </conditionalFormatting>
  <conditionalFormatting sqref="O31:O32 O34">
    <cfRule type="cellIs" dxfId="666" priority="1302" stopIfTrue="1" operator="equal">
      <formula>"o"</formula>
    </cfRule>
  </conditionalFormatting>
  <conditionalFormatting sqref="Q31:R32 Q34:R34">
    <cfRule type="cellIs" dxfId="665" priority="1301" stopIfTrue="1" operator="equal">
      <formula>"O"</formula>
    </cfRule>
  </conditionalFormatting>
  <conditionalFormatting sqref="O32 O34">
    <cfRule type="colorScale" priority="12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64" priority="1299" stopIfTrue="1" operator="equal">
      <formula>"ACEPTABLE"</formula>
    </cfRule>
    <cfRule type="cellIs" dxfId="663" priority="1300" stopIfTrue="1" operator="equal">
      <formula>"NO ACEPTABLE"</formula>
    </cfRule>
  </conditionalFormatting>
  <conditionalFormatting sqref="R32 R34">
    <cfRule type="colorScale" priority="12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62" priority="1296" stopIfTrue="1" operator="equal">
      <formula>"ACEPTABLE"</formula>
    </cfRule>
    <cfRule type="cellIs" dxfId="661" priority="1297" stopIfTrue="1" operator="equal">
      <formula>"NO ACEPTABLE"</formula>
    </cfRule>
  </conditionalFormatting>
  <conditionalFormatting sqref="S32 S34">
    <cfRule type="colorScale" priority="129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60" priority="1293" stopIfTrue="1" operator="equal">
      <formula>"ACEPTABLE"</formula>
    </cfRule>
    <cfRule type="cellIs" dxfId="659" priority="1294" stopIfTrue="1" operator="equal">
      <formula>"NO ACEPTABLE"</formula>
    </cfRule>
  </conditionalFormatting>
  <conditionalFormatting sqref="O31">
    <cfRule type="colorScale" priority="12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58" priority="1290" stopIfTrue="1" operator="equal">
      <formula>"ACEPTABLE"</formula>
    </cfRule>
    <cfRule type="cellIs" dxfId="657" priority="1291" stopIfTrue="1" operator="equal">
      <formula>"NO ACEPTABLE"</formula>
    </cfRule>
  </conditionalFormatting>
  <conditionalFormatting sqref="R31">
    <cfRule type="colorScale" priority="128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56" priority="1287" stopIfTrue="1" operator="equal">
      <formula>"ACEPTABLE"</formula>
    </cfRule>
    <cfRule type="cellIs" dxfId="655" priority="1288" stopIfTrue="1" operator="equal">
      <formula>"NO ACEPTABLE"</formula>
    </cfRule>
  </conditionalFormatting>
  <conditionalFormatting sqref="S31">
    <cfRule type="colorScale" priority="12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54" priority="1284" stopIfTrue="1" operator="equal">
      <formula>"ACEPTABLE"</formula>
    </cfRule>
    <cfRule type="cellIs" dxfId="653" priority="1285" stopIfTrue="1" operator="equal">
      <formula>"NO ACEPTABLE"</formula>
    </cfRule>
  </conditionalFormatting>
  <conditionalFormatting sqref="O34">
    <cfRule type="colorScale" priority="12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52" priority="1281" stopIfTrue="1" operator="equal">
      <formula>"ACEPTABLE"</formula>
    </cfRule>
    <cfRule type="cellIs" dxfId="651" priority="1282" stopIfTrue="1" operator="equal">
      <formula>"NO ACEPTABLE"</formula>
    </cfRule>
  </conditionalFormatting>
  <conditionalFormatting sqref="R34">
    <cfRule type="colorScale" priority="12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50" priority="1278" stopIfTrue="1" operator="equal">
      <formula>"ACEPTABLE"</formula>
    </cfRule>
    <cfRule type="cellIs" dxfId="649" priority="1279" stopIfTrue="1" operator="equal">
      <formula>"NO ACEPTABLE"</formula>
    </cfRule>
  </conditionalFormatting>
  <conditionalFormatting sqref="S34">
    <cfRule type="colorScale" priority="12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48" priority="1275" stopIfTrue="1" operator="equal">
      <formula>"ACEPTABLE"</formula>
    </cfRule>
    <cfRule type="cellIs" dxfId="647" priority="1276" stopIfTrue="1" operator="equal">
      <formula>"NO ACEPTABLE"</formula>
    </cfRule>
  </conditionalFormatting>
  <conditionalFormatting sqref="S17">
    <cfRule type="cellIs" dxfId="646" priority="232" stopIfTrue="1" operator="equal">
      <formula>"N0 Aceptable con control especifico"</formula>
    </cfRule>
  </conditionalFormatting>
  <conditionalFormatting sqref="S17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45" priority="230" stopIfTrue="1" operator="equal">
      <formula>"ACEPTABLE"</formula>
    </cfRule>
    <cfRule type="cellIs" dxfId="644" priority="231" stopIfTrue="1" operator="equal">
      <formula>"NO ACEPTABLE"</formula>
    </cfRule>
  </conditionalFormatting>
  <conditionalFormatting sqref="S17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43" priority="227" stopIfTrue="1" operator="equal">
      <formula>"ACEPTABLE"</formula>
    </cfRule>
    <cfRule type="cellIs" dxfId="642" priority="228" stopIfTrue="1" operator="equal">
      <formula>"NO ACEPTABLE"</formula>
    </cfRule>
  </conditionalFormatting>
  <conditionalFormatting sqref="R17 O17">
    <cfRule type="cellIs" dxfId="641" priority="225" stopIfTrue="1" operator="equal">
      <formula>"N0 Aceptable con control especifico"</formula>
    </cfRule>
  </conditionalFormatting>
  <conditionalFormatting sqref="O17">
    <cfRule type="cellIs" dxfId="640" priority="224" stopIfTrue="1" operator="equal">
      <formula>"o"</formula>
    </cfRule>
  </conditionalFormatting>
  <conditionalFormatting sqref="Q17:R17">
    <cfRule type="cellIs" dxfId="639" priority="223" stopIfTrue="1" operator="equal">
      <formula>"O"</formula>
    </cfRule>
  </conditionalFormatting>
  <conditionalFormatting sqref="O17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38" priority="221" stopIfTrue="1" operator="equal">
      <formula>"ACEPTABLE"</formula>
    </cfRule>
    <cfRule type="cellIs" dxfId="637" priority="222" stopIfTrue="1" operator="equal">
      <formula>"NO ACEPTABLE"</formula>
    </cfRule>
  </conditionalFormatting>
  <conditionalFormatting sqref="R17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36" priority="218" stopIfTrue="1" operator="equal">
      <formula>"ACEPTABLE"</formula>
    </cfRule>
    <cfRule type="cellIs" dxfId="635" priority="219" stopIfTrue="1" operator="equal">
      <formula>"NO ACEPTABLE"</formula>
    </cfRule>
  </conditionalFormatting>
  <conditionalFormatting sqref="S28">
    <cfRule type="cellIs" dxfId="634" priority="216" stopIfTrue="1" operator="equal">
      <formula>"N0 Aceptable con control especifico"</formula>
    </cfRule>
  </conditionalFormatting>
  <conditionalFormatting sqref="S28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33" priority="214" stopIfTrue="1" operator="equal">
      <formula>"ACEPTABLE"</formula>
    </cfRule>
    <cfRule type="cellIs" dxfId="632" priority="215" stopIfTrue="1" operator="equal">
      <formula>"NO ACEPTABLE"</formula>
    </cfRule>
  </conditionalFormatting>
  <conditionalFormatting sqref="S28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31" priority="211" stopIfTrue="1" operator="equal">
      <formula>"ACEPTABLE"</formula>
    </cfRule>
    <cfRule type="cellIs" dxfId="630" priority="212" stopIfTrue="1" operator="equal">
      <formula>"NO ACEPTABLE"</formula>
    </cfRule>
  </conditionalFormatting>
  <conditionalFormatting sqref="R28 O28">
    <cfRule type="cellIs" dxfId="629" priority="209" stopIfTrue="1" operator="equal">
      <formula>"N0 Aceptable con control especifico"</formula>
    </cfRule>
  </conditionalFormatting>
  <conditionalFormatting sqref="O28">
    <cfRule type="cellIs" dxfId="628" priority="208" stopIfTrue="1" operator="equal">
      <formula>"o"</formula>
    </cfRule>
  </conditionalFormatting>
  <conditionalFormatting sqref="Q28:R28">
    <cfRule type="cellIs" dxfId="627" priority="207" stopIfTrue="1" operator="equal">
      <formula>"O"</formula>
    </cfRule>
  </conditionalFormatting>
  <conditionalFormatting sqref="O28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26" priority="205" stopIfTrue="1" operator="equal">
      <formula>"ACEPTABLE"</formula>
    </cfRule>
    <cfRule type="cellIs" dxfId="625" priority="206" stopIfTrue="1" operator="equal">
      <formula>"NO ACEPTABLE"</formula>
    </cfRule>
  </conditionalFormatting>
  <conditionalFormatting sqref="R28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24" priority="202" stopIfTrue="1" operator="equal">
      <formula>"ACEPTABLE"</formula>
    </cfRule>
    <cfRule type="cellIs" dxfId="623" priority="203" stopIfTrue="1" operator="equal">
      <formula>"NO ACEPTABLE"</formula>
    </cfRule>
  </conditionalFormatting>
  <conditionalFormatting sqref="O33 R33:S33">
    <cfRule type="cellIs" dxfId="622" priority="40" stopIfTrue="1" operator="equal">
      <formula>"N0 Aceptable con control especifico"</formula>
    </cfRule>
  </conditionalFormatting>
  <conditionalFormatting sqref="O33">
    <cfRule type="cellIs" dxfId="621" priority="39" stopIfTrue="1" operator="equal">
      <formula>"o"</formula>
    </cfRule>
  </conditionalFormatting>
  <conditionalFormatting sqref="Q33:R33">
    <cfRule type="cellIs" dxfId="620" priority="38" stopIfTrue="1" operator="equal">
      <formula>"O"</formula>
    </cfRule>
  </conditionalFormatting>
  <conditionalFormatting sqref="O3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19" priority="36" stopIfTrue="1" operator="equal">
      <formula>"ACEPTABLE"</formula>
    </cfRule>
    <cfRule type="cellIs" dxfId="618" priority="37" stopIfTrue="1" operator="equal">
      <formula>"NO ACEPTABLE"</formula>
    </cfRule>
  </conditionalFormatting>
  <conditionalFormatting sqref="R3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17" priority="33" stopIfTrue="1" operator="equal">
      <formula>"ACEPTABLE"</formula>
    </cfRule>
    <cfRule type="cellIs" dxfId="616" priority="34" stopIfTrue="1" operator="equal">
      <formula>"NO ACEPTABLE"</formula>
    </cfRule>
  </conditionalFormatting>
  <conditionalFormatting sqref="S3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15" priority="30" stopIfTrue="1" operator="equal">
      <formula>"ACEPTABLE"</formula>
    </cfRule>
    <cfRule type="cellIs" dxfId="614" priority="31" stopIfTrue="1" operator="equal">
      <formula>"NO ACEPTABLE"</formula>
    </cfRule>
  </conditionalFormatting>
  <conditionalFormatting sqref="O14">
    <cfRule type="colorScale" priority="18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13" priority="1830" stopIfTrue="1" operator="equal">
      <formula>"ACEPTABLE"</formula>
    </cfRule>
    <cfRule type="cellIs" dxfId="612" priority="1831" stopIfTrue="1" operator="equal">
      <formula>"NO ACEPTABLE"</formula>
    </cfRule>
  </conditionalFormatting>
  <conditionalFormatting sqref="R14">
    <cfRule type="colorScale" priority="18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11" priority="1833" stopIfTrue="1" operator="equal">
      <formula>"ACEPTABLE"</formula>
    </cfRule>
    <cfRule type="cellIs" dxfId="610" priority="1834" stopIfTrue="1" operator="equal">
      <formula>"NO ACEPTABLE"</formula>
    </cfRule>
  </conditionalFormatting>
  <conditionalFormatting sqref="S14">
    <cfRule type="colorScale" priority="18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09" priority="1836" stopIfTrue="1" operator="equal">
      <formula>"ACEPTABLE"</formula>
    </cfRule>
    <cfRule type="cellIs" dxfId="608" priority="1837" stopIfTrue="1" operator="equal">
      <formula>"NO ACEPTABLE"</formula>
    </cfRule>
  </conditionalFormatting>
  <conditionalFormatting sqref="S35">
    <cfRule type="cellIs" dxfId="607" priority="28" stopIfTrue="1" operator="equal">
      <formula>"N0 Aceptable con control especifico"</formula>
    </cfRule>
  </conditionalFormatting>
  <conditionalFormatting sqref="S3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06" priority="26" stopIfTrue="1" operator="equal">
      <formula>"ACEPTABLE"</formula>
    </cfRule>
    <cfRule type="cellIs" dxfId="605" priority="27" stopIfTrue="1" operator="equal">
      <formula>"NO ACEPTABLE"</formula>
    </cfRule>
  </conditionalFormatting>
  <conditionalFormatting sqref="S3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04" priority="23" stopIfTrue="1" operator="equal">
      <formula>"ACEPTABLE"</formula>
    </cfRule>
    <cfRule type="cellIs" dxfId="603" priority="24" stopIfTrue="1" operator="equal">
      <formula>"NO ACEPTABLE"</formula>
    </cfRule>
  </conditionalFormatting>
  <conditionalFormatting sqref="R35 O35">
    <cfRule type="cellIs" dxfId="602" priority="21" stopIfTrue="1" operator="equal">
      <formula>"N0 Aceptable con control especifico"</formula>
    </cfRule>
  </conditionalFormatting>
  <conditionalFormatting sqref="O35">
    <cfRule type="cellIs" dxfId="601" priority="20" stopIfTrue="1" operator="equal">
      <formula>"o"</formula>
    </cfRule>
  </conditionalFormatting>
  <conditionalFormatting sqref="Q35:R35">
    <cfRule type="cellIs" dxfId="600" priority="19" stopIfTrue="1" operator="equal">
      <formula>"O"</formula>
    </cfRule>
  </conditionalFormatting>
  <conditionalFormatting sqref="O3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99" priority="17" stopIfTrue="1" operator="equal">
      <formula>"ACEPTABLE"</formula>
    </cfRule>
    <cfRule type="cellIs" dxfId="598" priority="18" stopIfTrue="1" operator="equal">
      <formula>"NO ACEPTABLE"</formula>
    </cfRule>
  </conditionalFormatting>
  <conditionalFormatting sqref="R3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97" priority="14" stopIfTrue="1" operator="equal">
      <formula>"ACEPTABLE"</formula>
    </cfRule>
    <cfRule type="cellIs" dxfId="596" priority="15" stopIfTrue="1" operator="equal">
      <formula>"NO ACEPTABLE"</formula>
    </cfRule>
  </conditionalFormatting>
  <conditionalFormatting sqref="R36:S36 O36">
    <cfRule type="cellIs" dxfId="595" priority="12" stopIfTrue="1" operator="equal">
      <formula>"N0 Aceptable con control especifico"</formula>
    </cfRule>
  </conditionalFormatting>
  <conditionalFormatting sqref="O36">
    <cfRule type="cellIs" dxfId="594" priority="11" stopIfTrue="1" operator="equal">
      <formula>"o"</formula>
    </cfRule>
  </conditionalFormatting>
  <conditionalFormatting sqref="Q36:R36">
    <cfRule type="cellIs" dxfId="593" priority="10" stopIfTrue="1" operator="equal">
      <formula>"O"</formula>
    </cfRule>
  </conditionalFormatting>
  <conditionalFormatting sqref="O3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92" priority="8" stopIfTrue="1" operator="equal">
      <formula>"ACEPTABLE"</formula>
    </cfRule>
    <cfRule type="cellIs" dxfId="591" priority="9" stopIfTrue="1" operator="equal">
      <formula>"NO ACEPTABLE"</formula>
    </cfRule>
  </conditionalFormatting>
  <conditionalFormatting sqref="R3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90" priority="5" stopIfTrue="1" operator="equal">
      <formula>"ACEPTABLE"</formula>
    </cfRule>
    <cfRule type="cellIs" dxfId="589" priority="6" stopIfTrue="1" operator="equal">
      <formula>"NO ACEPTABLE"</formula>
    </cfRule>
  </conditionalFormatting>
  <conditionalFormatting sqref="S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88" priority="2" stopIfTrue="1" operator="equal">
      <formula>"ACEPTABLE"</formula>
    </cfRule>
    <cfRule type="cellIs" dxfId="587" priority="3" stopIfTrue="1" operator="equal">
      <formula>"NO ACEPTABLE"</formula>
    </cfRule>
  </conditionalFormatting>
  <printOptions horizontalCentered="1"/>
  <pageMargins left="3.937007874015748E-2" right="0.11811023622047245" top="0.51181102362204722" bottom="0.74803149606299213" header="0.15748031496062992" footer="0.31496062992125984"/>
  <pageSetup paperSize="9" scale="26" orientation="landscape" r:id="rId1"/>
  <colBreaks count="1" manualBreakCount="1">
    <brk id="3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Hoja1!$B$2:$B$5</xm:f>
          </x14:formula1>
          <xm:sqref>L5:L35</xm:sqref>
        </x14:dataValidation>
        <x14:dataValidation type="list" allowBlank="1" showInputMessage="1" showErrorMessage="1">
          <x14:formula1>
            <xm:f>Hoja1!$C$2:$C$5</xm:f>
          </x14:formula1>
          <xm:sqref>M5:M35</xm:sqref>
        </x14:dataValidation>
        <x14:dataValidation type="list" allowBlank="1" showInputMessage="1" showErrorMessage="1">
          <x14:formula1>
            <xm:f>Hoja1!$D$2:$D$5</xm:f>
          </x14:formula1>
          <xm:sqref>P5:P35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I25"/>
  <sheetViews>
    <sheetView topLeftCell="A4" zoomScale="75" zoomScaleNormal="60" zoomScaleSheetLayoutView="70" workbookViewId="0">
      <pane xSplit="11" ySplit="1" topLeftCell="L5" activePane="bottomRight" state="frozen"/>
      <selection activeCell="A4" sqref="A4"/>
      <selection pane="topRight" activeCell="L4" sqref="L4"/>
      <selection pane="bottomLeft" activeCell="A5" sqref="A5"/>
      <selection pane="bottomRight" activeCell="F25" sqref="F25"/>
    </sheetView>
  </sheetViews>
  <sheetFormatPr baseColWidth="10" defaultColWidth="11.42578125" defaultRowHeight="16.5" x14ac:dyDescent="0.3"/>
  <cols>
    <col min="1" max="1" width="10" style="2" customWidth="1"/>
    <col min="2" max="2" width="11.42578125" style="2"/>
    <col min="3" max="3" width="13" style="2" customWidth="1"/>
    <col min="4" max="4" width="16.7109375" style="2" customWidth="1"/>
    <col min="5" max="5" width="11.42578125" style="23"/>
    <col min="6" max="6" width="24.28515625" style="2" customWidth="1"/>
    <col min="7" max="7" width="21" style="2" customWidth="1"/>
    <col min="8" max="8" width="24.28515625" style="2" customWidth="1"/>
    <col min="9" max="10" width="16.42578125" style="2" customWidth="1"/>
    <col min="11" max="11" width="16.7109375" style="2" customWidth="1"/>
    <col min="12" max="14" width="11.42578125" style="2" bestFit="1" customWidth="1"/>
    <col min="15" max="15" width="11.42578125" style="2"/>
    <col min="16" max="16" width="11.42578125" style="2" bestFit="1" customWidth="1"/>
    <col min="17" max="17" width="14.42578125" style="2" bestFit="1" customWidth="1"/>
    <col min="18" max="18" width="11.42578125" style="2"/>
    <col min="19" max="19" width="16.42578125" style="2" customWidth="1"/>
    <col min="20" max="21" width="11.42578125" style="2" bestFit="1" customWidth="1"/>
    <col min="22" max="22" width="19" style="2" customWidth="1"/>
    <col min="23" max="23" width="14.140625" style="2" customWidth="1"/>
    <col min="24" max="24" width="13.42578125" style="2" customWidth="1"/>
    <col min="25" max="25" width="12" style="2" customWidth="1"/>
    <col min="26" max="26" width="14.28515625" style="2" customWidth="1"/>
    <col min="27" max="27" width="24" style="2" customWidth="1"/>
    <col min="28" max="28" width="18.85546875" style="2" customWidth="1"/>
    <col min="29" max="29" width="18.140625" style="2" customWidth="1"/>
    <col min="30" max="30" width="18.85546875" style="2" customWidth="1"/>
    <col min="31" max="16384" width="11.42578125" style="2"/>
  </cols>
  <sheetData>
    <row r="1" spans="1:35" ht="137.25" customHeight="1" thickBot="1" x14ac:dyDescent="0.35">
      <c r="A1" s="116"/>
      <c r="B1" s="117"/>
      <c r="C1" s="117"/>
      <c r="D1" s="117"/>
      <c r="E1" s="117"/>
      <c r="F1" s="117"/>
      <c r="G1" s="118" t="s">
        <v>208</v>
      </c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  <c r="AE1" s="1"/>
      <c r="AF1" s="1"/>
      <c r="AG1" s="1"/>
      <c r="AH1" s="1"/>
      <c r="AI1" s="1"/>
    </row>
    <row r="2" spans="1:35" ht="39.950000000000003" customHeight="1" thickBot="1" x14ac:dyDescent="0.35">
      <c r="A2" s="141"/>
      <c r="B2" s="142"/>
      <c r="C2" s="142"/>
      <c r="D2" s="142"/>
      <c r="E2" s="142"/>
      <c r="F2" s="143"/>
      <c r="G2" s="121" t="s">
        <v>145</v>
      </c>
      <c r="H2" s="122"/>
      <c r="I2" s="122"/>
      <c r="J2" s="122"/>
      <c r="K2" s="123" t="s">
        <v>237</v>
      </c>
      <c r="L2" s="124"/>
      <c r="M2" s="124"/>
      <c r="N2" s="124"/>
      <c r="O2" s="124"/>
      <c r="P2" s="125"/>
      <c r="Q2" s="52" t="s">
        <v>146</v>
      </c>
      <c r="R2" s="53"/>
      <c r="S2" s="53"/>
      <c r="T2" s="53"/>
      <c r="U2" s="53"/>
      <c r="V2" s="53"/>
      <c r="W2" s="53"/>
      <c r="X2" s="54"/>
      <c r="Y2" s="138" t="s">
        <v>236</v>
      </c>
      <c r="Z2" s="139"/>
      <c r="AA2" s="139"/>
      <c r="AB2" s="139"/>
      <c r="AC2" s="139"/>
      <c r="AD2" s="140"/>
      <c r="AE2" s="1"/>
      <c r="AF2" s="1"/>
      <c r="AG2" s="1"/>
      <c r="AH2" s="1"/>
      <c r="AI2" s="1"/>
    </row>
    <row r="3" spans="1:35" ht="33" x14ac:dyDescent="0.3">
      <c r="A3" s="128" t="s">
        <v>73</v>
      </c>
      <c r="B3" s="130" t="s">
        <v>72</v>
      </c>
      <c r="C3" s="130" t="s">
        <v>71</v>
      </c>
      <c r="D3" s="130" t="s">
        <v>70</v>
      </c>
      <c r="E3" s="132" t="s">
        <v>69</v>
      </c>
      <c r="F3" s="132" t="s">
        <v>68</v>
      </c>
      <c r="G3" s="132"/>
      <c r="H3" s="130" t="s">
        <v>67</v>
      </c>
      <c r="I3" s="132" t="s">
        <v>66</v>
      </c>
      <c r="J3" s="132"/>
      <c r="K3" s="132"/>
      <c r="L3" s="132" t="s">
        <v>65</v>
      </c>
      <c r="M3" s="132"/>
      <c r="N3" s="132"/>
      <c r="O3" s="132"/>
      <c r="P3" s="132"/>
      <c r="Q3" s="132"/>
      <c r="R3" s="132"/>
      <c r="S3" s="49" t="s">
        <v>64</v>
      </c>
      <c r="T3" s="134" t="s">
        <v>63</v>
      </c>
      <c r="U3" s="135"/>
      <c r="V3" s="135"/>
      <c r="W3" s="136"/>
      <c r="X3" s="132" t="s">
        <v>62</v>
      </c>
      <c r="Y3" s="137"/>
      <c r="Z3" s="137"/>
      <c r="AA3" s="137"/>
      <c r="AB3" s="137"/>
      <c r="AC3" s="126" t="s">
        <v>61</v>
      </c>
      <c r="AD3" s="126" t="s">
        <v>60</v>
      </c>
      <c r="AE3" s="1"/>
      <c r="AF3" s="1"/>
      <c r="AG3" s="1"/>
      <c r="AH3" s="1"/>
      <c r="AI3" s="1"/>
    </row>
    <row r="4" spans="1:35" ht="143.25" thickBot="1" x14ac:dyDescent="0.35">
      <c r="A4" s="129"/>
      <c r="B4" s="131"/>
      <c r="C4" s="131"/>
      <c r="D4" s="131"/>
      <c r="E4" s="133"/>
      <c r="F4" s="50" t="s">
        <v>59</v>
      </c>
      <c r="G4" s="50" t="s">
        <v>58</v>
      </c>
      <c r="H4" s="131"/>
      <c r="I4" s="50" t="s">
        <v>57</v>
      </c>
      <c r="J4" s="50" t="s">
        <v>56</v>
      </c>
      <c r="K4" s="50" t="s">
        <v>55</v>
      </c>
      <c r="L4" s="5" t="s">
        <v>54</v>
      </c>
      <c r="M4" s="5" t="s">
        <v>53</v>
      </c>
      <c r="N4" s="5" t="s">
        <v>52</v>
      </c>
      <c r="O4" s="5" t="s">
        <v>51</v>
      </c>
      <c r="P4" s="5" t="s">
        <v>50</v>
      </c>
      <c r="Q4" s="5" t="s">
        <v>49</v>
      </c>
      <c r="R4" s="5" t="s">
        <v>48</v>
      </c>
      <c r="S4" s="5" t="s">
        <v>47</v>
      </c>
      <c r="T4" s="5" t="s">
        <v>46</v>
      </c>
      <c r="U4" s="5" t="s">
        <v>45</v>
      </c>
      <c r="V4" s="5" t="s">
        <v>44</v>
      </c>
      <c r="W4" s="5" t="s">
        <v>43</v>
      </c>
      <c r="X4" s="5" t="s">
        <v>42</v>
      </c>
      <c r="Y4" s="5" t="s">
        <v>41</v>
      </c>
      <c r="Z4" s="5" t="s">
        <v>40</v>
      </c>
      <c r="AA4" s="5" t="s">
        <v>39</v>
      </c>
      <c r="AB4" s="5" t="s">
        <v>38</v>
      </c>
      <c r="AC4" s="127"/>
      <c r="AD4" s="127"/>
      <c r="AE4" s="1"/>
      <c r="AF4" s="1"/>
      <c r="AG4" s="1"/>
      <c r="AH4" s="1"/>
      <c r="AI4" s="1"/>
    </row>
    <row r="5" spans="1:35" ht="269.25" customHeight="1" thickBot="1" x14ac:dyDescent="0.35">
      <c r="A5" s="105" t="s">
        <v>133</v>
      </c>
      <c r="B5" s="145" t="s">
        <v>412</v>
      </c>
      <c r="C5" s="105" t="s">
        <v>413</v>
      </c>
      <c r="D5" s="105" t="s">
        <v>413</v>
      </c>
      <c r="E5" s="51" t="s">
        <v>6</v>
      </c>
      <c r="F5" s="51" t="s">
        <v>37</v>
      </c>
      <c r="G5" s="51" t="s">
        <v>32</v>
      </c>
      <c r="H5" s="7" t="s">
        <v>36</v>
      </c>
      <c r="I5" s="8" t="s">
        <v>2</v>
      </c>
      <c r="J5" s="8" t="s">
        <v>2</v>
      </c>
      <c r="K5" s="9" t="s">
        <v>238</v>
      </c>
      <c r="L5" s="13">
        <v>2</v>
      </c>
      <c r="M5" s="13">
        <v>3</v>
      </c>
      <c r="N5" s="13">
        <f t="shared" ref="N5:N25" si="0">L5*M5</f>
        <v>6</v>
      </c>
      <c r="O5" s="24" t="str">
        <f t="shared" ref="O5:O24" si="1">IF(N5&lt;2,"O",IF(N5&lt;=4,"(B)",IF(N5&lt;=8,"(M)",IF(N5&lt;=20,"(A)","(MA)"))))</f>
        <v>(M)</v>
      </c>
      <c r="P5" s="13">
        <v>10</v>
      </c>
      <c r="Q5" s="24">
        <f t="shared" ref="Q5:Q25" si="2">P5*N5</f>
        <v>60</v>
      </c>
      <c r="R5" s="24" t="str">
        <f t="shared" ref="R5:R25" si="3">IF(Q5&lt;20,"O",IF(Q5&lt;=20,"IV",IF(Q5&lt;=120,"III",IF(Q5&lt;=500,"II","I"))))</f>
        <v>III</v>
      </c>
      <c r="S5" s="25" t="str">
        <f t="shared" ref="S5:S24" si="4">IF(R5="I","No aceptable",IF(R5="II","N0 Aceptable con Control Especifico",IF(R5=0,"","Aceptable")))</f>
        <v>Aceptable</v>
      </c>
      <c r="T5" s="13">
        <v>1</v>
      </c>
      <c r="U5" s="13">
        <v>8</v>
      </c>
      <c r="V5" s="14" t="s">
        <v>35</v>
      </c>
      <c r="W5" s="14" t="s">
        <v>202</v>
      </c>
      <c r="X5" s="13"/>
      <c r="Y5" s="13"/>
      <c r="Z5" s="13"/>
      <c r="AA5" s="13" t="s">
        <v>34</v>
      </c>
      <c r="AB5" s="13"/>
      <c r="AC5" s="13" t="s">
        <v>234</v>
      </c>
      <c r="AD5" s="13" t="s">
        <v>239</v>
      </c>
      <c r="AE5" s="1"/>
      <c r="AF5" s="1"/>
      <c r="AG5" s="1"/>
      <c r="AH5" s="1"/>
      <c r="AI5" s="1"/>
    </row>
    <row r="6" spans="1:35" ht="148.5" customHeight="1" thickBot="1" x14ac:dyDescent="0.35">
      <c r="A6" s="106"/>
      <c r="B6" s="146"/>
      <c r="C6" s="106"/>
      <c r="D6" s="106"/>
      <c r="E6" s="10" t="s">
        <v>6</v>
      </c>
      <c r="F6" s="51" t="s">
        <v>33</v>
      </c>
      <c r="G6" s="11" t="s">
        <v>32</v>
      </c>
      <c r="H6" s="7" t="s">
        <v>31</v>
      </c>
      <c r="I6" s="11" t="s">
        <v>2</v>
      </c>
      <c r="J6" s="11" t="s">
        <v>2</v>
      </c>
      <c r="K6" s="11" t="s">
        <v>252</v>
      </c>
      <c r="L6" s="13">
        <v>2</v>
      </c>
      <c r="M6" s="13">
        <v>3</v>
      </c>
      <c r="N6" s="13">
        <f t="shared" si="0"/>
        <v>6</v>
      </c>
      <c r="O6" s="24" t="str">
        <f t="shared" si="1"/>
        <v>(M)</v>
      </c>
      <c r="P6" s="13">
        <v>25</v>
      </c>
      <c r="Q6" s="24">
        <f t="shared" si="2"/>
        <v>150</v>
      </c>
      <c r="R6" s="24" t="str">
        <f t="shared" si="3"/>
        <v>II</v>
      </c>
      <c r="S6" s="25" t="str">
        <f t="shared" si="4"/>
        <v>N0 Aceptable con Control Especifico</v>
      </c>
      <c r="T6" s="13">
        <v>1</v>
      </c>
      <c r="U6" s="13">
        <v>8</v>
      </c>
      <c r="V6" s="14" t="s">
        <v>30</v>
      </c>
      <c r="W6" s="14" t="s">
        <v>203</v>
      </c>
      <c r="X6" s="13"/>
      <c r="Y6" s="13"/>
      <c r="Z6" s="13"/>
      <c r="AA6" s="13" t="s">
        <v>140</v>
      </c>
      <c r="AB6" s="13"/>
      <c r="AC6" s="26" t="s">
        <v>235</v>
      </c>
      <c r="AD6" s="13"/>
      <c r="AE6" s="1"/>
      <c r="AF6" s="1"/>
      <c r="AG6" s="1"/>
      <c r="AH6" s="1"/>
      <c r="AI6" s="1"/>
    </row>
    <row r="7" spans="1:35" ht="142.5" customHeight="1" x14ac:dyDescent="0.3">
      <c r="A7" s="107"/>
      <c r="B7" s="146"/>
      <c r="C7" s="106"/>
      <c r="D7" s="106"/>
      <c r="E7" s="10" t="s">
        <v>6</v>
      </c>
      <c r="F7" s="12" t="s">
        <v>29</v>
      </c>
      <c r="G7" s="13" t="s">
        <v>28</v>
      </c>
      <c r="H7" s="14" t="s">
        <v>27</v>
      </c>
      <c r="I7" s="11" t="s">
        <v>2</v>
      </c>
      <c r="J7" s="11" t="s">
        <v>2</v>
      </c>
      <c r="K7" s="11" t="s">
        <v>2</v>
      </c>
      <c r="L7" s="13">
        <v>2</v>
      </c>
      <c r="M7" s="13">
        <v>3</v>
      </c>
      <c r="N7" s="27">
        <f t="shared" si="0"/>
        <v>6</v>
      </c>
      <c r="O7" s="24" t="str">
        <f t="shared" si="1"/>
        <v>(M)</v>
      </c>
      <c r="P7" s="13">
        <v>10</v>
      </c>
      <c r="Q7" s="24">
        <f t="shared" si="2"/>
        <v>60</v>
      </c>
      <c r="R7" s="24" t="str">
        <f t="shared" si="3"/>
        <v>III</v>
      </c>
      <c r="S7" s="25" t="str">
        <f t="shared" si="4"/>
        <v>Aceptable</v>
      </c>
      <c r="T7" s="27">
        <v>1</v>
      </c>
      <c r="U7" s="27">
        <v>6</v>
      </c>
      <c r="V7" s="14" t="s">
        <v>26</v>
      </c>
      <c r="W7" s="14" t="s">
        <v>204</v>
      </c>
      <c r="X7" s="28"/>
      <c r="Y7" s="28"/>
      <c r="Z7" s="29"/>
      <c r="AA7" s="13" t="s">
        <v>25</v>
      </c>
      <c r="AB7" s="29"/>
      <c r="AC7" s="30"/>
      <c r="AD7" s="31"/>
      <c r="AE7" s="1"/>
      <c r="AF7" s="1"/>
      <c r="AG7" s="1"/>
      <c r="AH7" s="1"/>
      <c r="AI7" s="1"/>
    </row>
    <row r="8" spans="1:35" ht="138.75" customHeight="1" thickBot="1" x14ac:dyDescent="0.35">
      <c r="A8" s="105" t="s">
        <v>7</v>
      </c>
      <c r="B8" s="146"/>
      <c r="C8" s="106"/>
      <c r="D8" s="106"/>
      <c r="E8" s="10"/>
      <c r="F8" s="51" t="s">
        <v>264</v>
      </c>
      <c r="G8" s="51" t="s">
        <v>12</v>
      </c>
      <c r="H8" s="7" t="s">
        <v>23</v>
      </c>
      <c r="I8" s="11" t="s">
        <v>2</v>
      </c>
      <c r="J8" s="11" t="s">
        <v>2</v>
      </c>
      <c r="K8" s="11" t="s">
        <v>2</v>
      </c>
      <c r="L8" s="13">
        <v>2</v>
      </c>
      <c r="M8" s="13">
        <v>2</v>
      </c>
      <c r="N8" s="13">
        <f t="shared" si="0"/>
        <v>4</v>
      </c>
      <c r="O8" s="27" t="str">
        <f t="shared" si="1"/>
        <v>(B)</v>
      </c>
      <c r="P8" s="13">
        <v>25</v>
      </c>
      <c r="Q8" s="27">
        <f t="shared" si="2"/>
        <v>100</v>
      </c>
      <c r="R8" s="27" t="str">
        <f t="shared" si="3"/>
        <v>III</v>
      </c>
      <c r="S8" s="33" t="str">
        <f t="shared" si="4"/>
        <v>Aceptable</v>
      </c>
      <c r="T8" s="31">
        <v>1</v>
      </c>
      <c r="U8" s="31">
        <v>4</v>
      </c>
      <c r="V8" s="31" t="s">
        <v>21</v>
      </c>
      <c r="W8" s="31" t="s">
        <v>204</v>
      </c>
      <c r="X8" s="31"/>
      <c r="Y8" s="31"/>
      <c r="Z8" s="31"/>
      <c r="AA8" s="31" t="s">
        <v>20</v>
      </c>
      <c r="AB8" s="31"/>
      <c r="AC8" s="31" t="s">
        <v>233</v>
      </c>
      <c r="AD8" s="31"/>
      <c r="AE8" s="1"/>
      <c r="AF8" s="1"/>
      <c r="AG8" s="1"/>
      <c r="AH8" s="1"/>
      <c r="AI8" s="1"/>
    </row>
    <row r="9" spans="1:35" ht="162" customHeight="1" thickBot="1" x14ac:dyDescent="0.35">
      <c r="A9" s="106"/>
      <c r="B9" s="146"/>
      <c r="C9" s="106"/>
      <c r="D9" s="106"/>
      <c r="E9" s="10" t="s">
        <v>6</v>
      </c>
      <c r="F9" s="51" t="s">
        <v>13</v>
      </c>
      <c r="G9" s="51" t="s">
        <v>12</v>
      </c>
      <c r="H9" s="7" t="s">
        <v>11</v>
      </c>
      <c r="I9" s="11" t="s">
        <v>2</v>
      </c>
      <c r="J9" s="11" t="s">
        <v>2</v>
      </c>
      <c r="K9" s="11" t="s">
        <v>241</v>
      </c>
      <c r="L9" s="13">
        <v>2</v>
      </c>
      <c r="M9" s="13">
        <v>1</v>
      </c>
      <c r="N9" s="13">
        <f t="shared" si="0"/>
        <v>2</v>
      </c>
      <c r="O9" s="24" t="str">
        <f t="shared" si="1"/>
        <v>(B)</v>
      </c>
      <c r="P9" s="13">
        <v>25</v>
      </c>
      <c r="Q9" s="24">
        <f t="shared" si="2"/>
        <v>50</v>
      </c>
      <c r="R9" s="24" t="str">
        <f t="shared" si="3"/>
        <v>III</v>
      </c>
      <c r="S9" s="25" t="str">
        <f t="shared" si="4"/>
        <v>Aceptable</v>
      </c>
      <c r="T9" s="31">
        <v>1</v>
      </c>
      <c r="U9" s="31">
        <v>8</v>
      </c>
      <c r="V9" s="31" t="s">
        <v>9</v>
      </c>
      <c r="W9" s="31" t="s">
        <v>204</v>
      </c>
      <c r="X9" s="31"/>
      <c r="Y9" s="31"/>
      <c r="Z9" s="31"/>
      <c r="AA9" s="31"/>
      <c r="AB9" s="31"/>
      <c r="AC9" s="31" t="s">
        <v>242</v>
      </c>
      <c r="AD9" s="31"/>
      <c r="AE9" s="1"/>
      <c r="AF9" s="1"/>
      <c r="AG9" s="1"/>
      <c r="AH9" s="1"/>
      <c r="AI9" s="1"/>
    </row>
    <row r="10" spans="1:35" ht="168" customHeight="1" x14ac:dyDescent="0.3">
      <c r="A10" s="106"/>
      <c r="B10" s="146"/>
      <c r="C10" s="106"/>
      <c r="D10" s="106"/>
      <c r="E10" s="11" t="s">
        <v>6</v>
      </c>
      <c r="F10" s="51" t="s">
        <v>143</v>
      </c>
      <c r="G10" s="51" t="s">
        <v>89</v>
      </c>
      <c r="H10" s="7" t="s">
        <v>88</v>
      </c>
      <c r="I10" s="8" t="s">
        <v>2</v>
      </c>
      <c r="J10" s="8" t="s">
        <v>2</v>
      </c>
      <c r="K10" s="8" t="s">
        <v>2</v>
      </c>
      <c r="L10" s="13">
        <v>2</v>
      </c>
      <c r="M10" s="13">
        <v>2</v>
      </c>
      <c r="N10" s="13">
        <f t="shared" si="0"/>
        <v>4</v>
      </c>
      <c r="O10" s="24" t="str">
        <f t="shared" si="1"/>
        <v>(B)</v>
      </c>
      <c r="P10" s="13">
        <v>25</v>
      </c>
      <c r="Q10" s="24">
        <f t="shared" si="2"/>
        <v>100</v>
      </c>
      <c r="R10" s="24" t="str">
        <f t="shared" si="3"/>
        <v>III</v>
      </c>
      <c r="S10" s="25" t="str">
        <f t="shared" si="4"/>
        <v>Aceptable</v>
      </c>
      <c r="T10" s="31">
        <v>1</v>
      </c>
      <c r="U10" s="31">
        <v>8</v>
      </c>
      <c r="V10" s="31" t="s">
        <v>87</v>
      </c>
      <c r="W10" s="31" t="s">
        <v>204</v>
      </c>
      <c r="X10" s="31"/>
      <c r="Y10" s="31"/>
      <c r="Z10" s="31"/>
      <c r="AA10" s="31" t="s">
        <v>86</v>
      </c>
      <c r="AB10" s="31"/>
      <c r="AC10" s="31" t="s">
        <v>243</v>
      </c>
      <c r="AD10" s="31"/>
      <c r="AE10" s="1"/>
      <c r="AF10" s="1"/>
      <c r="AG10" s="1"/>
      <c r="AH10" s="1"/>
      <c r="AI10" s="1"/>
    </row>
    <row r="11" spans="1:35" ht="106.5" customHeight="1" x14ac:dyDescent="0.3">
      <c r="A11" s="106"/>
      <c r="B11" s="146"/>
      <c r="C11" s="106"/>
      <c r="D11" s="106"/>
      <c r="E11" s="10" t="s">
        <v>6</v>
      </c>
      <c r="F11" s="51" t="s">
        <v>5</v>
      </c>
      <c r="G11" s="51" t="s">
        <v>4</v>
      </c>
      <c r="H11" s="7" t="s">
        <v>3</v>
      </c>
      <c r="I11" s="8" t="s">
        <v>2</v>
      </c>
      <c r="J11" s="8" t="s">
        <v>2</v>
      </c>
      <c r="K11" s="8" t="s">
        <v>2</v>
      </c>
      <c r="L11" s="13">
        <v>2</v>
      </c>
      <c r="M11" s="13">
        <v>3</v>
      </c>
      <c r="N11" s="13">
        <f t="shared" si="0"/>
        <v>6</v>
      </c>
      <c r="O11" s="27" t="str">
        <f t="shared" si="1"/>
        <v>(M)</v>
      </c>
      <c r="P11" s="13">
        <v>25</v>
      </c>
      <c r="Q11" s="27">
        <f t="shared" si="2"/>
        <v>150</v>
      </c>
      <c r="R11" s="27" t="str">
        <f t="shared" si="3"/>
        <v>II</v>
      </c>
      <c r="S11" s="33" t="str">
        <f t="shared" si="4"/>
        <v>N0 Aceptable con Control Especifico</v>
      </c>
      <c r="T11" s="31">
        <v>1</v>
      </c>
      <c r="U11" s="31">
        <v>8</v>
      </c>
      <c r="V11" s="31" t="s">
        <v>265</v>
      </c>
      <c r="W11" s="31" t="s">
        <v>206</v>
      </c>
      <c r="X11" s="31"/>
      <c r="Y11" s="31"/>
      <c r="Z11" s="31"/>
      <c r="AA11" s="31" t="s">
        <v>0</v>
      </c>
      <c r="AB11" s="31"/>
      <c r="AC11" s="34"/>
      <c r="AD11" s="15"/>
      <c r="AE11" s="1"/>
      <c r="AF11" s="1"/>
      <c r="AG11" s="1"/>
      <c r="AH11" s="1"/>
      <c r="AI11" s="1"/>
    </row>
    <row r="12" spans="1:35" ht="138" customHeight="1" thickBot="1" x14ac:dyDescent="0.35">
      <c r="A12" s="107"/>
      <c r="B12" s="147"/>
      <c r="C12" s="107"/>
      <c r="D12" s="107"/>
      <c r="E12" s="48" t="s">
        <v>6</v>
      </c>
      <c r="F12" s="51" t="s">
        <v>228</v>
      </c>
      <c r="G12" s="51" t="s">
        <v>18</v>
      </c>
      <c r="H12" s="7" t="s">
        <v>229</v>
      </c>
      <c r="I12" s="11" t="s">
        <v>2</v>
      </c>
      <c r="J12" s="11" t="s">
        <v>245</v>
      </c>
      <c r="K12" s="11" t="s">
        <v>244</v>
      </c>
      <c r="L12" s="13">
        <v>2</v>
      </c>
      <c r="M12" s="13">
        <v>3</v>
      </c>
      <c r="N12" s="13">
        <f>L12*M12</f>
        <v>6</v>
      </c>
      <c r="O12" s="27" t="str">
        <f t="shared" si="1"/>
        <v>(M)</v>
      </c>
      <c r="P12" s="13">
        <v>25</v>
      </c>
      <c r="Q12" s="27">
        <f t="shared" si="2"/>
        <v>150</v>
      </c>
      <c r="R12" s="27" t="str">
        <f t="shared" si="3"/>
        <v>II</v>
      </c>
      <c r="S12" s="33" t="str">
        <f t="shared" si="4"/>
        <v>N0 Aceptable con Control Especifico</v>
      </c>
      <c r="T12" s="31">
        <v>1</v>
      </c>
      <c r="U12" s="31">
        <v>4</v>
      </c>
      <c r="V12" s="31" t="s">
        <v>246</v>
      </c>
      <c r="W12" s="31" t="s">
        <v>232</v>
      </c>
      <c r="X12" s="31"/>
      <c r="Y12" s="31"/>
      <c r="Z12" s="31"/>
      <c r="AA12" s="31" t="s">
        <v>230</v>
      </c>
      <c r="AB12" s="31" t="s">
        <v>247</v>
      </c>
      <c r="AC12" s="31" t="s">
        <v>231</v>
      </c>
      <c r="AD12" s="31" t="s">
        <v>248</v>
      </c>
      <c r="AE12" s="1"/>
      <c r="AF12" s="1"/>
      <c r="AG12" s="1"/>
      <c r="AH12" s="1"/>
      <c r="AI12" s="1"/>
    </row>
    <row r="13" spans="1:35" ht="88.5" customHeight="1" x14ac:dyDescent="0.3">
      <c r="A13" s="106" t="s">
        <v>133</v>
      </c>
      <c r="B13" s="151" t="s">
        <v>414</v>
      </c>
      <c r="C13" s="106" t="s">
        <v>277</v>
      </c>
      <c r="D13" s="106" t="s">
        <v>277</v>
      </c>
      <c r="E13" s="113" t="s">
        <v>6</v>
      </c>
      <c r="F13" s="12" t="s">
        <v>415</v>
      </c>
      <c r="G13" s="13" t="s">
        <v>28</v>
      </c>
      <c r="H13" s="14" t="s">
        <v>416</v>
      </c>
      <c r="I13" s="11" t="s">
        <v>2</v>
      </c>
      <c r="J13" s="11" t="s">
        <v>2</v>
      </c>
      <c r="K13" s="11" t="s">
        <v>2</v>
      </c>
      <c r="L13" s="13">
        <v>2</v>
      </c>
      <c r="M13" s="13">
        <v>2</v>
      </c>
      <c r="N13" s="27">
        <f t="shared" si="0"/>
        <v>4</v>
      </c>
      <c r="O13" s="24" t="str">
        <f t="shared" si="1"/>
        <v>(B)</v>
      </c>
      <c r="P13" s="13">
        <v>25</v>
      </c>
      <c r="Q13" s="24">
        <f t="shared" si="2"/>
        <v>100</v>
      </c>
      <c r="R13" s="24" t="str">
        <f t="shared" si="3"/>
        <v>III</v>
      </c>
      <c r="S13" s="25" t="str">
        <f>IF(R13="I","No aceptable",IF(R13="II","N0 Aceptable con Control Especifico",IF(R13=0,"","Aceptable")))</f>
        <v>Aceptable</v>
      </c>
      <c r="T13" s="27">
        <v>2</v>
      </c>
      <c r="U13" s="27">
        <v>4</v>
      </c>
      <c r="V13" s="14" t="s">
        <v>268</v>
      </c>
      <c r="W13" s="14" t="s">
        <v>204</v>
      </c>
      <c r="X13" s="28"/>
      <c r="Y13" s="28"/>
      <c r="Z13" s="29"/>
      <c r="AA13" s="13" t="s">
        <v>267</v>
      </c>
      <c r="AB13" s="29"/>
      <c r="AC13" s="30"/>
      <c r="AD13" s="31"/>
      <c r="AE13" s="1"/>
      <c r="AF13" s="1"/>
      <c r="AG13" s="1"/>
      <c r="AH13" s="1"/>
      <c r="AI13" s="1"/>
    </row>
    <row r="14" spans="1:35" ht="93.75" customHeight="1" thickBot="1" x14ac:dyDescent="0.35">
      <c r="A14" s="106"/>
      <c r="B14" s="151"/>
      <c r="C14" s="106"/>
      <c r="D14" s="106"/>
      <c r="E14" s="113"/>
      <c r="F14" s="51" t="s">
        <v>417</v>
      </c>
      <c r="G14" s="51" t="s">
        <v>12</v>
      </c>
      <c r="H14" s="7" t="s">
        <v>23</v>
      </c>
      <c r="I14" s="11" t="s">
        <v>2</v>
      </c>
      <c r="J14" s="11" t="s">
        <v>22</v>
      </c>
      <c r="K14" s="11" t="s">
        <v>2</v>
      </c>
      <c r="L14" s="13">
        <v>2</v>
      </c>
      <c r="M14" s="13">
        <v>2</v>
      </c>
      <c r="N14" s="13">
        <f t="shared" si="0"/>
        <v>4</v>
      </c>
      <c r="O14" s="27" t="str">
        <f t="shared" si="1"/>
        <v>(B)</v>
      </c>
      <c r="P14" s="13">
        <v>25</v>
      </c>
      <c r="Q14" s="27">
        <f t="shared" si="2"/>
        <v>100</v>
      </c>
      <c r="R14" s="27" t="str">
        <f t="shared" si="3"/>
        <v>III</v>
      </c>
      <c r="S14" s="33" t="str">
        <f t="shared" si="4"/>
        <v>Aceptable</v>
      </c>
      <c r="T14" s="31">
        <v>1</v>
      </c>
      <c r="U14" s="31">
        <v>4</v>
      </c>
      <c r="V14" s="31" t="s">
        <v>21</v>
      </c>
      <c r="W14" s="31" t="s">
        <v>204</v>
      </c>
      <c r="X14" s="31"/>
      <c r="Y14" s="31"/>
      <c r="Z14" s="31"/>
      <c r="AA14" s="31" t="s">
        <v>20</v>
      </c>
      <c r="AB14" s="31"/>
      <c r="AC14" s="31"/>
      <c r="AD14" s="31"/>
      <c r="AE14" s="1"/>
      <c r="AF14" s="1"/>
      <c r="AG14" s="1"/>
      <c r="AH14" s="1"/>
      <c r="AI14" s="1"/>
    </row>
    <row r="15" spans="1:35" ht="129.75" customHeight="1" thickBot="1" x14ac:dyDescent="0.35">
      <c r="A15" s="106"/>
      <c r="B15" s="151"/>
      <c r="C15" s="106"/>
      <c r="D15" s="106"/>
      <c r="E15" s="113"/>
      <c r="F15" s="51" t="s">
        <v>418</v>
      </c>
      <c r="G15" s="47" t="s">
        <v>18</v>
      </c>
      <c r="H15" s="7" t="s">
        <v>272</v>
      </c>
      <c r="I15" s="11" t="s">
        <v>2</v>
      </c>
      <c r="J15" s="11" t="s">
        <v>2</v>
      </c>
      <c r="K15" s="11" t="s">
        <v>2</v>
      </c>
      <c r="L15" s="13">
        <v>2</v>
      </c>
      <c r="M15" s="13">
        <v>2</v>
      </c>
      <c r="N15" s="13">
        <f t="shared" si="0"/>
        <v>4</v>
      </c>
      <c r="O15" s="24" t="str">
        <f t="shared" si="1"/>
        <v>(B)</v>
      </c>
      <c r="P15" s="13">
        <v>25</v>
      </c>
      <c r="Q15" s="24">
        <f t="shared" si="2"/>
        <v>100</v>
      </c>
      <c r="R15" s="24" t="str">
        <f t="shared" si="3"/>
        <v>III</v>
      </c>
      <c r="S15" s="25" t="str">
        <f t="shared" si="4"/>
        <v>Aceptable</v>
      </c>
      <c r="T15" s="31">
        <v>1</v>
      </c>
      <c r="U15" s="31">
        <v>8</v>
      </c>
      <c r="V15" s="31" t="s">
        <v>16</v>
      </c>
      <c r="W15" s="31" t="s">
        <v>15</v>
      </c>
      <c r="X15" s="31"/>
      <c r="Y15" s="31"/>
      <c r="Z15" s="31"/>
      <c r="AA15" s="31" t="s">
        <v>419</v>
      </c>
      <c r="AB15" s="31"/>
      <c r="AC15" s="31"/>
      <c r="AD15" s="31"/>
      <c r="AE15" s="1"/>
      <c r="AF15" s="1"/>
      <c r="AG15" s="1"/>
      <c r="AH15" s="1"/>
      <c r="AI15" s="1"/>
    </row>
    <row r="16" spans="1:35" ht="137.25" customHeight="1" x14ac:dyDescent="0.3">
      <c r="A16" s="106"/>
      <c r="B16" s="151"/>
      <c r="C16" s="106"/>
      <c r="D16" s="106"/>
      <c r="E16" s="113"/>
      <c r="F16" s="51" t="s">
        <v>13</v>
      </c>
      <c r="G16" s="51" t="s">
        <v>12</v>
      </c>
      <c r="H16" s="7" t="s">
        <v>222</v>
      </c>
      <c r="I16" s="11" t="s">
        <v>2</v>
      </c>
      <c r="J16" s="11" t="s">
        <v>2</v>
      </c>
      <c r="K16" s="11" t="s">
        <v>254</v>
      </c>
      <c r="L16" s="13">
        <v>2</v>
      </c>
      <c r="M16" s="13">
        <v>1</v>
      </c>
      <c r="N16" s="13">
        <f t="shared" si="0"/>
        <v>2</v>
      </c>
      <c r="O16" s="24" t="str">
        <f t="shared" si="1"/>
        <v>(B)</v>
      </c>
      <c r="P16" s="13">
        <v>10</v>
      </c>
      <c r="Q16" s="24">
        <f t="shared" si="2"/>
        <v>20</v>
      </c>
      <c r="R16" s="24" t="str">
        <f t="shared" si="3"/>
        <v>IV</v>
      </c>
      <c r="S16" s="25" t="str">
        <f t="shared" si="4"/>
        <v>Aceptable</v>
      </c>
      <c r="T16" s="31">
        <v>1</v>
      </c>
      <c r="U16" s="31">
        <v>8</v>
      </c>
      <c r="V16" s="31" t="s">
        <v>9</v>
      </c>
      <c r="W16" s="31" t="s">
        <v>204</v>
      </c>
      <c r="X16" s="31"/>
      <c r="Y16" s="31"/>
      <c r="Z16" s="31"/>
      <c r="AA16" s="31" t="s">
        <v>223</v>
      </c>
      <c r="AB16" s="31"/>
      <c r="AC16" s="31" t="s">
        <v>255</v>
      </c>
      <c r="AD16" s="31" t="s">
        <v>256</v>
      </c>
      <c r="AE16" s="1"/>
      <c r="AF16" s="1"/>
      <c r="AG16" s="1"/>
      <c r="AH16" s="1"/>
      <c r="AI16" s="1"/>
    </row>
    <row r="17" spans="1:35" ht="91.5" customHeight="1" thickBot="1" x14ac:dyDescent="0.35">
      <c r="A17" s="106"/>
      <c r="B17" s="151"/>
      <c r="C17" s="106"/>
      <c r="D17" s="106"/>
      <c r="E17" s="113"/>
      <c r="F17" s="51" t="s">
        <v>5</v>
      </c>
      <c r="G17" s="51" t="s">
        <v>4</v>
      </c>
      <c r="H17" s="7" t="s">
        <v>3</v>
      </c>
      <c r="I17" s="8" t="s">
        <v>2</v>
      </c>
      <c r="J17" s="8" t="s">
        <v>2</v>
      </c>
      <c r="K17" s="8" t="s">
        <v>2</v>
      </c>
      <c r="L17" s="13">
        <v>2</v>
      </c>
      <c r="M17" s="13">
        <v>2</v>
      </c>
      <c r="N17" s="13">
        <f t="shared" si="0"/>
        <v>4</v>
      </c>
      <c r="O17" s="27" t="str">
        <f t="shared" si="1"/>
        <v>(B)</v>
      </c>
      <c r="P17" s="13">
        <v>10</v>
      </c>
      <c r="Q17" s="27">
        <f t="shared" si="2"/>
        <v>40</v>
      </c>
      <c r="R17" s="27" t="str">
        <f t="shared" si="3"/>
        <v>III</v>
      </c>
      <c r="S17" s="33" t="str">
        <f t="shared" si="4"/>
        <v>Aceptable</v>
      </c>
      <c r="T17" s="31">
        <v>1</v>
      </c>
      <c r="U17" s="31">
        <v>8</v>
      </c>
      <c r="V17" s="31" t="s">
        <v>1</v>
      </c>
      <c r="W17" s="31" t="s">
        <v>206</v>
      </c>
      <c r="X17" s="31"/>
      <c r="Y17" s="31"/>
      <c r="Z17" s="31"/>
      <c r="AA17" s="31" t="s">
        <v>0</v>
      </c>
      <c r="AB17" s="31"/>
      <c r="AC17" s="34"/>
      <c r="AD17" s="15"/>
      <c r="AE17" s="1"/>
      <c r="AF17" s="1"/>
      <c r="AG17" s="1"/>
      <c r="AH17" s="1"/>
      <c r="AI17" s="1"/>
    </row>
    <row r="18" spans="1:35" ht="269.25" customHeight="1" thickBot="1" x14ac:dyDescent="0.35">
      <c r="A18" s="115" t="s">
        <v>133</v>
      </c>
      <c r="B18" s="153" t="s">
        <v>421</v>
      </c>
      <c r="C18" s="115" t="s">
        <v>420</v>
      </c>
      <c r="D18" s="115" t="s">
        <v>420</v>
      </c>
      <c r="E18" s="144" t="s">
        <v>403</v>
      </c>
      <c r="F18" s="51" t="s">
        <v>37</v>
      </c>
      <c r="G18" s="51" t="s">
        <v>32</v>
      </c>
      <c r="H18" s="7" t="s">
        <v>36</v>
      </c>
      <c r="I18" s="8" t="s">
        <v>2</v>
      </c>
      <c r="J18" s="8" t="s">
        <v>2</v>
      </c>
      <c r="K18" s="8" t="s">
        <v>2</v>
      </c>
      <c r="L18" s="13">
        <v>2</v>
      </c>
      <c r="M18" s="13">
        <v>1</v>
      </c>
      <c r="N18" s="13">
        <f t="shared" si="0"/>
        <v>2</v>
      </c>
      <c r="O18" s="24" t="str">
        <f t="shared" si="1"/>
        <v>(B)</v>
      </c>
      <c r="P18" s="13">
        <v>10</v>
      </c>
      <c r="Q18" s="24">
        <f t="shared" si="2"/>
        <v>20</v>
      </c>
      <c r="R18" s="24" t="str">
        <f t="shared" si="3"/>
        <v>IV</v>
      </c>
      <c r="S18" s="25" t="str">
        <f t="shared" si="4"/>
        <v>Aceptable</v>
      </c>
      <c r="T18" s="13">
        <v>1</v>
      </c>
      <c r="U18" s="13">
        <v>4</v>
      </c>
      <c r="V18" s="14" t="s">
        <v>35</v>
      </c>
      <c r="W18" s="14"/>
      <c r="X18" s="13"/>
      <c r="Y18" s="13"/>
      <c r="Z18" s="13"/>
      <c r="AA18" s="13" t="s">
        <v>34</v>
      </c>
      <c r="AB18" s="13"/>
      <c r="AC18" s="26" t="s">
        <v>250</v>
      </c>
      <c r="AD18" s="13"/>
      <c r="AE18" s="1"/>
      <c r="AF18" s="1"/>
      <c r="AG18" s="1"/>
      <c r="AH18" s="1"/>
      <c r="AI18" s="1"/>
    </row>
    <row r="19" spans="1:35" ht="142.5" customHeight="1" x14ac:dyDescent="0.3">
      <c r="A19" s="115"/>
      <c r="B19" s="153"/>
      <c r="C19" s="115"/>
      <c r="D19" s="115"/>
      <c r="E19" s="144"/>
      <c r="F19" s="12" t="s">
        <v>422</v>
      </c>
      <c r="G19" s="13" t="s">
        <v>28</v>
      </c>
      <c r="H19" s="14" t="s">
        <v>423</v>
      </c>
      <c r="I19" s="11" t="s">
        <v>2</v>
      </c>
      <c r="J19" s="11" t="s">
        <v>2</v>
      </c>
      <c r="K19" s="11" t="s">
        <v>2</v>
      </c>
      <c r="L19" s="13">
        <v>2</v>
      </c>
      <c r="M19" s="13">
        <v>1</v>
      </c>
      <c r="N19" s="27">
        <f t="shared" si="0"/>
        <v>2</v>
      </c>
      <c r="O19" s="24" t="str">
        <f t="shared" si="1"/>
        <v>(B)</v>
      </c>
      <c r="P19" s="13">
        <v>10</v>
      </c>
      <c r="Q19" s="24">
        <f t="shared" si="2"/>
        <v>20</v>
      </c>
      <c r="R19" s="24" t="str">
        <f t="shared" si="3"/>
        <v>IV</v>
      </c>
      <c r="S19" s="25" t="str">
        <f t="shared" si="4"/>
        <v>Aceptable</v>
      </c>
      <c r="T19" s="27">
        <v>1</v>
      </c>
      <c r="U19" s="27">
        <v>6</v>
      </c>
      <c r="V19" s="14" t="s">
        <v>427</v>
      </c>
      <c r="W19" s="14" t="s">
        <v>204</v>
      </c>
      <c r="X19" s="28"/>
      <c r="Y19" s="28"/>
      <c r="Z19" s="29"/>
      <c r="AA19" s="13" t="s">
        <v>428</v>
      </c>
      <c r="AB19" s="29"/>
      <c r="AC19" s="30"/>
      <c r="AD19" s="31"/>
      <c r="AE19" s="1"/>
      <c r="AF19" s="1"/>
      <c r="AG19" s="1"/>
      <c r="AH19" s="1"/>
      <c r="AI19" s="1"/>
    </row>
    <row r="20" spans="1:35" ht="138.75" customHeight="1" thickBot="1" x14ac:dyDescent="0.35">
      <c r="A20" s="115"/>
      <c r="B20" s="153"/>
      <c r="C20" s="115"/>
      <c r="D20" s="115"/>
      <c r="E20" s="144"/>
      <c r="F20" s="51" t="s">
        <v>139</v>
      </c>
      <c r="G20" s="51" t="s">
        <v>12</v>
      </c>
      <c r="H20" s="7" t="s">
        <v>23</v>
      </c>
      <c r="I20" s="11" t="s">
        <v>2</v>
      </c>
      <c r="J20" s="11" t="s">
        <v>22</v>
      </c>
      <c r="K20" s="11" t="s">
        <v>2</v>
      </c>
      <c r="L20" s="13">
        <v>2</v>
      </c>
      <c r="M20" s="13">
        <v>1</v>
      </c>
      <c r="N20" s="13">
        <f t="shared" si="0"/>
        <v>2</v>
      </c>
      <c r="O20" s="27" t="str">
        <f t="shared" si="1"/>
        <v>(B)</v>
      </c>
      <c r="P20" s="13">
        <v>25</v>
      </c>
      <c r="Q20" s="27">
        <f t="shared" si="2"/>
        <v>50</v>
      </c>
      <c r="R20" s="27" t="str">
        <f t="shared" si="3"/>
        <v>III</v>
      </c>
      <c r="S20" s="33" t="str">
        <f t="shared" si="4"/>
        <v>Aceptable</v>
      </c>
      <c r="T20" s="31">
        <v>1</v>
      </c>
      <c r="U20" s="31">
        <v>4</v>
      </c>
      <c r="V20" s="31" t="s">
        <v>21</v>
      </c>
      <c r="W20" s="31"/>
      <c r="X20" s="31"/>
      <c r="Y20" s="31"/>
      <c r="Z20" s="31"/>
      <c r="AA20" s="31" t="s">
        <v>20</v>
      </c>
      <c r="AB20" s="31"/>
      <c r="AC20" s="31"/>
      <c r="AD20" s="31"/>
      <c r="AE20" s="1"/>
      <c r="AF20" s="1"/>
      <c r="AG20" s="1"/>
      <c r="AH20" s="1"/>
      <c r="AI20" s="1"/>
    </row>
    <row r="21" spans="1:35" ht="193.5" customHeight="1" thickBot="1" x14ac:dyDescent="0.35">
      <c r="A21" s="115"/>
      <c r="B21" s="153"/>
      <c r="C21" s="115"/>
      <c r="D21" s="115"/>
      <c r="E21" s="144"/>
      <c r="F21" s="51" t="s">
        <v>405</v>
      </c>
      <c r="G21" s="11" t="s">
        <v>85</v>
      </c>
      <c r="H21" s="7" t="s">
        <v>17</v>
      </c>
      <c r="I21" s="11" t="s">
        <v>2</v>
      </c>
      <c r="J21" s="11" t="s">
        <v>406</v>
      </c>
      <c r="K21" s="11" t="s">
        <v>2</v>
      </c>
      <c r="L21" s="13">
        <v>2</v>
      </c>
      <c r="M21" s="13">
        <v>1</v>
      </c>
      <c r="N21" s="13">
        <f t="shared" si="0"/>
        <v>2</v>
      </c>
      <c r="O21" s="24" t="str">
        <f t="shared" si="1"/>
        <v>(B)</v>
      </c>
      <c r="P21" s="13">
        <v>25</v>
      </c>
      <c r="Q21" s="24">
        <f t="shared" si="2"/>
        <v>50</v>
      </c>
      <c r="R21" s="24" t="str">
        <f t="shared" si="3"/>
        <v>III</v>
      </c>
      <c r="S21" s="25" t="str">
        <f t="shared" si="4"/>
        <v>Aceptable</v>
      </c>
      <c r="T21" s="31">
        <v>1</v>
      </c>
      <c r="U21" s="31">
        <v>8</v>
      </c>
      <c r="V21" s="31" t="s">
        <v>16</v>
      </c>
      <c r="W21" s="31" t="s">
        <v>15</v>
      </c>
      <c r="X21" s="31"/>
      <c r="Y21" s="31"/>
      <c r="Z21" s="31"/>
      <c r="AA21" s="31" t="s">
        <v>424</v>
      </c>
      <c r="AB21" s="31" t="s">
        <v>425</v>
      </c>
      <c r="AC21" s="31"/>
      <c r="AD21" s="31"/>
      <c r="AE21" s="1"/>
      <c r="AF21" s="1"/>
      <c r="AG21" s="1"/>
      <c r="AH21" s="1"/>
      <c r="AI21" s="1"/>
    </row>
    <row r="22" spans="1:35" ht="159.75" customHeight="1" thickBot="1" x14ac:dyDescent="0.35">
      <c r="A22" s="115"/>
      <c r="B22" s="153"/>
      <c r="C22" s="115"/>
      <c r="D22" s="115"/>
      <c r="E22" s="144"/>
      <c r="F22" s="51" t="s">
        <v>13</v>
      </c>
      <c r="G22" s="51" t="s">
        <v>12</v>
      </c>
      <c r="H22" s="7" t="s">
        <v>11</v>
      </c>
      <c r="I22" s="11" t="s">
        <v>2</v>
      </c>
      <c r="J22" s="11" t="s">
        <v>2</v>
      </c>
      <c r="K22" s="11" t="s">
        <v>2</v>
      </c>
      <c r="L22" s="13">
        <v>2</v>
      </c>
      <c r="M22" s="13">
        <v>1</v>
      </c>
      <c r="N22" s="13">
        <f t="shared" si="0"/>
        <v>2</v>
      </c>
      <c r="O22" s="24" t="str">
        <f t="shared" si="1"/>
        <v>(B)</v>
      </c>
      <c r="P22" s="13">
        <v>10</v>
      </c>
      <c r="Q22" s="24">
        <f t="shared" si="2"/>
        <v>20</v>
      </c>
      <c r="R22" s="24" t="str">
        <f t="shared" si="3"/>
        <v>IV</v>
      </c>
      <c r="S22" s="25" t="str">
        <f t="shared" si="4"/>
        <v>Aceptable</v>
      </c>
      <c r="T22" s="31">
        <v>1</v>
      </c>
      <c r="U22" s="31">
        <v>8</v>
      </c>
      <c r="V22" s="31" t="s">
        <v>9</v>
      </c>
      <c r="W22" s="31" t="s">
        <v>204</v>
      </c>
      <c r="X22" s="31"/>
      <c r="Y22" s="31"/>
      <c r="Z22" s="31"/>
      <c r="AA22" s="31" t="s">
        <v>8</v>
      </c>
      <c r="AB22" s="31"/>
      <c r="AC22" s="31"/>
      <c r="AD22" s="31"/>
      <c r="AE22" s="1"/>
      <c r="AF22" s="1"/>
      <c r="AG22" s="1"/>
      <c r="AH22" s="1"/>
      <c r="AI22" s="1"/>
    </row>
    <row r="23" spans="1:35" ht="153.75" customHeight="1" x14ac:dyDescent="0.3">
      <c r="A23" s="115"/>
      <c r="B23" s="153"/>
      <c r="C23" s="115"/>
      <c r="D23" s="115"/>
      <c r="E23" s="144"/>
      <c r="F23" s="51" t="s">
        <v>426</v>
      </c>
      <c r="G23" s="51" t="s">
        <v>18</v>
      </c>
      <c r="H23" s="7" t="s">
        <v>126</v>
      </c>
      <c r="I23" s="11" t="s">
        <v>2</v>
      </c>
      <c r="J23" s="11" t="s">
        <v>2</v>
      </c>
      <c r="K23" s="11" t="s">
        <v>2</v>
      </c>
      <c r="L23" s="13">
        <v>2</v>
      </c>
      <c r="M23" s="13">
        <v>1</v>
      </c>
      <c r="N23" s="13">
        <f t="shared" si="0"/>
        <v>2</v>
      </c>
      <c r="O23" s="27" t="str">
        <f t="shared" si="1"/>
        <v>(B)</v>
      </c>
      <c r="P23" s="13">
        <v>25</v>
      </c>
      <c r="Q23" s="27">
        <f t="shared" si="2"/>
        <v>50</v>
      </c>
      <c r="R23" s="27" t="str">
        <f t="shared" si="3"/>
        <v>III</v>
      </c>
      <c r="S23" s="25" t="str">
        <f t="shared" si="4"/>
        <v>Aceptable</v>
      </c>
      <c r="T23" s="31">
        <v>1</v>
      </c>
      <c r="U23" s="31">
        <v>8</v>
      </c>
      <c r="V23" s="31" t="s">
        <v>16</v>
      </c>
      <c r="W23" s="31" t="s">
        <v>15</v>
      </c>
      <c r="X23" s="31"/>
      <c r="Y23" s="31"/>
      <c r="Z23" s="31"/>
      <c r="AA23" s="31" t="s">
        <v>408</v>
      </c>
      <c r="AB23" s="31"/>
      <c r="AC23" s="31"/>
      <c r="AD23" s="31"/>
      <c r="AE23" s="1"/>
      <c r="AF23" s="1"/>
      <c r="AG23" s="1"/>
      <c r="AH23" s="1"/>
      <c r="AI23" s="1"/>
    </row>
    <row r="24" spans="1:35" ht="106.5" customHeight="1" x14ac:dyDescent="0.3">
      <c r="A24" s="115"/>
      <c r="B24" s="153"/>
      <c r="C24" s="115"/>
      <c r="D24" s="115"/>
      <c r="E24" s="144"/>
      <c r="F24" s="51" t="s">
        <v>5</v>
      </c>
      <c r="G24" s="51" t="s">
        <v>4</v>
      </c>
      <c r="H24" s="7" t="s">
        <v>3</v>
      </c>
      <c r="I24" s="8" t="s">
        <v>2</v>
      </c>
      <c r="J24" s="8" t="s">
        <v>2</v>
      </c>
      <c r="K24" s="8" t="s">
        <v>2</v>
      </c>
      <c r="L24" s="13">
        <v>2</v>
      </c>
      <c r="M24" s="13">
        <v>3</v>
      </c>
      <c r="N24" s="13">
        <f t="shared" si="0"/>
        <v>6</v>
      </c>
      <c r="O24" s="27" t="str">
        <f t="shared" si="1"/>
        <v>(M)</v>
      </c>
      <c r="P24" s="13">
        <v>10</v>
      </c>
      <c r="Q24" s="27">
        <f t="shared" si="2"/>
        <v>60</v>
      </c>
      <c r="R24" s="27" t="str">
        <f t="shared" si="3"/>
        <v>III</v>
      </c>
      <c r="S24" s="33" t="str">
        <f t="shared" si="4"/>
        <v>Aceptable</v>
      </c>
      <c r="T24" s="31">
        <v>1</v>
      </c>
      <c r="U24" s="31">
        <v>8</v>
      </c>
      <c r="V24" s="31" t="s">
        <v>1</v>
      </c>
      <c r="W24" s="31" t="s">
        <v>206</v>
      </c>
      <c r="X24" s="31"/>
      <c r="Y24" s="31"/>
      <c r="Z24" s="31"/>
      <c r="AA24" s="31" t="s">
        <v>0</v>
      </c>
      <c r="AB24" s="31"/>
      <c r="AC24" s="31"/>
      <c r="AD24" s="15"/>
      <c r="AE24" s="1"/>
      <c r="AF24" s="1"/>
      <c r="AG24" s="1"/>
      <c r="AH24" s="1"/>
      <c r="AI24" s="1"/>
    </row>
    <row r="25" spans="1:35" ht="155.1" customHeight="1" x14ac:dyDescent="0.3">
      <c r="A25" s="100" t="s">
        <v>459</v>
      </c>
      <c r="B25" s="100" t="s">
        <v>432</v>
      </c>
      <c r="C25" s="100" t="s">
        <v>460</v>
      </c>
      <c r="D25" s="100" t="s">
        <v>460</v>
      </c>
      <c r="E25" s="31" t="s">
        <v>6</v>
      </c>
      <c r="F25" s="94" t="s">
        <v>446</v>
      </c>
      <c r="G25" s="94" t="s">
        <v>12</v>
      </c>
      <c r="H25" s="7" t="s">
        <v>447</v>
      </c>
      <c r="I25" s="8" t="s">
        <v>2</v>
      </c>
      <c r="J25" s="9" t="s">
        <v>448</v>
      </c>
      <c r="K25" s="8" t="s">
        <v>2</v>
      </c>
      <c r="L25" s="31">
        <v>2</v>
      </c>
      <c r="M25" s="31">
        <v>4</v>
      </c>
      <c r="N25" s="13">
        <f t="shared" si="0"/>
        <v>8</v>
      </c>
      <c r="O25" s="27" t="str">
        <f>IF(N25&lt;2,"O",IF(N25&lt;=4,"(B)",IF(N25&lt;=8,"(M)",IF(N25&lt;=20,"(A)","(MA)"))))</f>
        <v>(M)</v>
      </c>
      <c r="P25" s="32">
        <v>25</v>
      </c>
      <c r="Q25" s="27">
        <f t="shared" si="2"/>
        <v>200</v>
      </c>
      <c r="R25" s="27" t="str">
        <f t="shared" si="3"/>
        <v>II</v>
      </c>
      <c r="S25" s="33" t="str">
        <f>IF(R25="I","No aceptable",IF(R25="II","N0 Aceptable con Control Especifico",IF(R25=0,"","Aceptable")))</f>
        <v>N0 Aceptable con Control Especifico</v>
      </c>
      <c r="T25" s="31" t="s">
        <v>10</v>
      </c>
      <c r="U25" s="31">
        <v>6</v>
      </c>
      <c r="V25" s="31" t="s">
        <v>461</v>
      </c>
      <c r="W25" s="31" t="s">
        <v>462</v>
      </c>
      <c r="X25" s="31"/>
      <c r="Y25" s="31"/>
      <c r="Z25" s="31"/>
      <c r="AA25" s="31" t="s">
        <v>463</v>
      </c>
      <c r="AB25" s="31" t="s">
        <v>464</v>
      </c>
      <c r="AC25" s="34"/>
      <c r="AD25" s="15"/>
    </row>
  </sheetData>
  <autoFilter ref="A4:AI24"/>
  <mergeCells count="34">
    <mergeCell ref="E3:E4"/>
    <mergeCell ref="F3:G3"/>
    <mergeCell ref="A1:F1"/>
    <mergeCell ref="G1:AD1"/>
    <mergeCell ref="A2:F2"/>
    <mergeCell ref="G2:J2"/>
    <mergeCell ref="K2:P2"/>
    <mergeCell ref="Y2:AD2"/>
    <mergeCell ref="AD3:AD4"/>
    <mergeCell ref="H3:H4"/>
    <mergeCell ref="I3:K3"/>
    <mergeCell ref="L3:R3"/>
    <mergeCell ref="T3:W3"/>
    <mergeCell ref="X3:AB3"/>
    <mergeCell ref="AC3:AC4"/>
    <mergeCell ref="A3:A4"/>
    <mergeCell ref="B3:B4"/>
    <mergeCell ref="C3:C4"/>
    <mergeCell ref="D3:D4"/>
    <mergeCell ref="A13:A17"/>
    <mergeCell ref="B13:B17"/>
    <mergeCell ref="C13:C17"/>
    <mergeCell ref="D13:D17"/>
    <mergeCell ref="A5:A7"/>
    <mergeCell ref="B5:B12"/>
    <mergeCell ref="C5:C12"/>
    <mergeCell ref="D5:D12"/>
    <mergeCell ref="A8:A12"/>
    <mergeCell ref="E13:E17"/>
    <mergeCell ref="A18:A24"/>
    <mergeCell ref="B18:B24"/>
    <mergeCell ref="C18:C24"/>
    <mergeCell ref="D18:D24"/>
    <mergeCell ref="E18:E24"/>
  </mergeCells>
  <conditionalFormatting sqref="R12:S14 O12:O14 R10:S10 O10 R18:S21 O18:O21">
    <cfRule type="cellIs" dxfId="586" priority="363" stopIfTrue="1" operator="equal">
      <formula>"N0 Aceptable con control especifico"</formula>
    </cfRule>
  </conditionalFormatting>
  <conditionalFormatting sqref="O12:O14 O10 O18:O21">
    <cfRule type="cellIs" dxfId="585" priority="362" stopIfTrue="1" operator="equal">
      <formula>"o"</formula>
    </cfRule>
  </conditionalFormatting>
  <conditionalFormatting sqref="Q12:R14 Q10:R10 Q18:R21">
    <cfRule type="cellIs" dxfId="584" priority="361" stopIfTrue="1" operator="equal">
      <formula>"O"</formula>
    </cfRule>
  </conditionalFormatting>
  <conditionalFormatting sqref="R5:S8 O5:O8">
    <cfRule type="cellIs" dxfId="583" priority="360" stopIfTrue="1" operator="equal">
      <formula>"N0 Aceptable con control especifico"</formula>
    </cfRule>
  </conditionalFormatting>
  <conditionalFormatting sqref="O5:O8">
    <cfRule type="cellIs" dxfId="582" priority="359" stopIfTrue="1" operator="equal">
      <formula>"o"</formula>
    </cfRule>
  </conditionalFormatting>
  <conditionalFormatting sqref="Q5:R8">
    <cfRule type="cellIs" dxfId="581" priority="358" stopIfTrue="1" operator="equal">
      <formula>"O"</formula>
    </cfRule>
  </conditionalFormatting>
  <conditionalFormatting sqref="O6:O7"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80" priority="356" stopIfTrue="1" operator="equal">
      <formula>"ACEPTABLE"</formula>
    </cfRule>
    <cfRule type="cellIs" dxfId="579" priority="357" stopIfTrue="1" operator="equal">
      <formula>"NO ACEPTABLE"</formula>
    </cfRule>
  </conditionalFormatting>
  <conditionalFormatting sqref="R6:R7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78" priority="353" stopIfTrue="1" operator="equal">
      <formula>"ACEPTABLE"</formula>
    </cfRule>
    <cfRule type="cellIs" dxfId="577" priority="354" stopIfTrue="1" operator="equal">
      <formula>"NO ACEPTABLE"</formula>
    </cfRule>
  </conditionalFormatting>
  <conditionalFormatting sqref="S6:S7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76" priority="350" stopIfTrue="1" operator="equal">
      <formula>"ACEPTABLE"</formula>
    </cfRule>
    <cfRule type="cellIs" dxfId="575" priority="351" stopIfTrue="1" operator="equal">
      <formula>"NO ACEPTABLE"</formula>
    </cfRule>
  </conditionalFormatting>
  <conditionalFormatting sqref="O5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74" priority="347" stopIfTrue="1" operator="equal">
      <formula>"ACEPTABLE"</formula>
    </cfRule>
    <cfRule type="cellIs" dxfId="573" priority="348" stopIfTrue="1" operator="equal">
      <formula>"NO ACEPTABLE"</formula>
    </cfRule>
  </conditionalFormatting>
  <conditionalFormatting sqref="R5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72" priority="344" stopIfTrue="1" operator="equal">
      <formula>"ACEPTABLE"</formula>
    </cfRule>
    <cfRule type="cellIs" dxfId="571" priority="345" stopIfTrue="1" operator="equal">
      <formula>"NO ACEPTABLE"</formula>
    </cfRule>
  </conditionalFormatting>
  <conditionalFormatting sqref="S5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70" priority="341" stopIfTrue="1" operator="equal">
      <formula>"ACEPTABLE"</formula>
    </cfRule>
    <cfRule type="cellIs" dxfId="569" priority="342" stopIfTrue="1" operator="equal">
      <formula>"NO ACEPTABLE"</formula>
    </cfRule>
  </conditionalFormatting>
  <conditionalFormatting sqref="O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68" priority="338" stopIfTrue="1" operator="equal">
      <formula>"ACEPTABLE"</formula>
    </cfRule>
    <cfRule type="cellIs" dxfId="567" priority="339" stopIfTrue="1" operator="equal">
      <formula>"NO ACEPTABLE"</formula>
    </cfRule>
  </conditionalFormatting>
  <conditionalFormatting sqref="R7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66" priority="335" stopIfTrue="1" operator="equal">
      <formula>"ACEPTABLE"</formula>
    </cfRule>
    <cfRule type="cellIs" dxfId="565" priority="336" stopIfTrue="1" operator="equal">
      <formula>"NO ACEPTABLE"</formula>
    </cfRule>
  </conditionalFormatting>
  <conditionalFormatting sqref="S7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64" priority="332" stopIfTrue="1" operator="equal">
      <formula>"ACEPTABLE"</formula>
    </cfRule>
    <cfRule type="cellIs" dxfId="563" priority="333" stopIfTrue="1" operator="equal">
      <formula>"NO ACEPTABLE"</formula>
    </cfRule>
  </conditionalFormatting>
  <conditionalFormatting sqref="O9 R9:S9">
    <cfRule type="cellIs" dxfId="562" priority="312" stopIfTrue="1" operator="equal">
      <formula>"N0 Aceptable con control especifico"</formula>
    </cfRule>
  </conditionalFormatting>
  <conditionalFormatting sqref="O9">
    <cfRule type="cellIs" dxfId="561" priority="311" stopIfTrue="1" operator="equal">
      <formula>"o"</formula>
    </cfRule>
  </conditionalFormatting>
  <conditionalFormatting sqref="Q9:R9">
    <cfRule type="cellIs" dxfId="560" priority="310" stopIfTrue="1" operator="equal">
      <formula>"O"</formula>
    </cfRule>
  </conditionalFormatting>
  <conditionalFormatting sqref="O9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59" priority="308" stopIfTrue="1" operator="equal">
      <formula>"ACEPTABLE"</formula>
    </cfRule>
    <cfRule type="cellIs" dxfId="558" priority="309" stopIfTrue="1" operator="equal">
      <formula>"NO ACEPTABLE"</formula>
    </cfRule>
  </conditionalFormatting>
  <conditionalFormatting sqref="R9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57" priority="305" stopIfTrue="1" operator="equal">
      <formula>"ACEPTABLE"</formula>
    </cfRule>
    <cfRule type="cellIs" dxfId="556" priority="306" stopIfTrue="1" operator="equal">
      <formula>"NO ACEPTABLE"</formula>
    </cfRule>
  </conditionalFormatting>
  <conditionalFormatting sqref="S9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55" priority="302" stopIfTrue="1" operator="equal">
      <formula>"ACEPTABLE"</formula>
    </cfRule>
    <cfRule type="cellIs" dxfId="554" priority="303" stopIfTrue="1" operator="equal">
      <formula>"NO ACEPTABLE"</formula>
    </cfRule>
  </conditionalFormatting>
  <conditionalFormatting sqref="O11 R11:S11">
    <cfRule type="cellIs" dxfId="553" priority="300" stopIfTrue="1" operator="equal">
      <formula>"N0 Aceptable con control especifico"</formula>
    </cfRule>
  </conditionalFormatting>
  <conditionalFormatting sqref="O11">
    <cfRule type="cellIs" dxfId="552" priority="299" stopIfTrue="1" operator="equal">
      <formula>"o"</formula>
    </cfRule>
  </conditionalFormatting>
  <conditionalFormatting sqref="Q11:R11">
    <cfRule type="cellIs" dxfId="551" priority="298" stopIfTrue="1" operator="equal">
      <formula>"O"</formula>
    </cfRule>
  </conditionalFormatting>
  <conditionalFormatting sqref="O11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50" priority="296" stopIfTrue="1" operator="equal">
      <formula>"ACEPTABLE"</formula>
    </cfRule>
    <cfRule type="cellIs" dxfId="549" priority="297" stopIfTrue="1" operator="equal">
      <formula>"NO ACEPTABLE"</formula>
    </cfRule>
  </conditionalFormatting>
  <conditionalFormatting sqref="R11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8" priority="293" stopIfTrue="1" operator="equal">
      <formula>"ACEPTABLE"</formula>
    </cfRule>
    <cfRule type="cellIs" dxfId="547" priority="294" stopIfTrue="1" operator="equal">
      <formula>"NO ACEPTABLE"</formula>
    </cfRule>
  </conditionalFormatting>
  <conditionalFormatting sqref="S11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6" priority="290" stopIfTrue="1" operator="equal">
      <formula>"ACEPTABLE"</formula>
    </cfRule>
    <cfRule type="cellIs" dxfId="545" priority="291" stopIfTrue="1" operator="equal">
      <formula>"NO ACEPTABLE"</formula>
    </cfRule>
  </conditionalFormatting>
  <conditionalFormatting sqref="O10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4" priority="266" stopIfTrue="1" operator="equal">
      <formula>"ACEPTABLE"</formula>
    </cfRule>
    <cfRule type="cellIs" dxfId="543" priority="267" stopIfTrue="1" operator="equal">
      <formula>"NO ACEPTABLE"</formula>
    </cfRule>
  </conditionalFormatting>
  <conditionalFormatting sqref="R10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2" priority="263" stopIfTrue="1" operator="equal">
      <formula>"ACEPTABLE"</formula>
    </cfRule>
    <cfRule type="cellIs" dxfId="541" priority="264" stopIfTrue="1" operator="equal">
      <formula>"NO ACEPTABLE"</formula>
    </cfRule>
  </conditionalFormatting>
  <conditionalFormatting sqref="S10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0" priority="260" stopIfTrue="1" operator="equal">
      <formula>"ACEPTABLE"</formula>
    </cfRule>
    <cfRule type="cellIs" dxfId="539" priority="261" stopIfTrue="1" operator="equal">
      <formula>"NO ACEPTABLE"</formula>
    </cfRule>
  </conditionalFormatting>
  <conditionalFormatting sqref="O15 R15:S15">
    <cfRule type="cellIs" dxfId="538" priority="258" stopIfTrue="1" operator="equal">
      <formula>"N0 Aceptable con control especifico"</formula>
    </cfRule>
  </conditionalFormatting>
  <conditionalFormatting sqref="O15">
    <cfRule type="cellIs" dxfId="537" priority="257" stopIfTrue="1" operator="equal">
      <formula>"o"</formula>
    </cfRule>
  </conditionalFormatting>
  <conditionalFormatting sqref="Q15:R15">
    <cfRule type="cellIs" dxfId="536" priority="256" stopIfTrue="1" operator="equal">
      <formula>"O"</formula>
    </cfRule>
  </conditionalFormatting>
  <conditionalFormatting sqref="O13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35" priority="254" stopIfTrue="1" operator="equal">
      <formula>"ACEPTABLE"</formula>
    </cfRule>
    <cfRule type="cellIs" dxfId="534" priority="255" stopIfTrue="1" operator="equal">
      <formula>"NO ACEPTABLE"</formula>
    </cfRule>
  </conditionalFormatting>
  <conditionalFormatting sqref="R13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33" priority="251" stopIfTrue="1" operator="equal">
      <formula>"ACEPTABLE"</formula>
    </cfRule>
    <cfRule type="cellIs" dxfId="532" priority="252" stopIfTrue="1" operator="equal">
      <formula>"NO ACEPTABLE"</formula>
    </cfRule>
  </conditionalFormatting>
  <conditionalFormatting sqref="S13"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31" priority="248" stopIfTrue="1" operator="equal">
      <formula>"ACEPTABLE"</formula>
    </cfRule>
    <cfRule type="cellIs" dxfId="530" priority="249" stopIfTrue="1" operator="equal">
      <formula>"NO ACEPTABLE"</formula>
    </cfRule>
  </conditionalFormatting>
  <conditionalFormatting sqref="O15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9" priority="245" stopIfTrue="1" operator="equal">
      <formula>"ACEPTABLE"</formula>
    </cfRule>
    <cfRule type="cellIs" dxfId="528" priority="246" stopIfTrue="1" operator="equal">
      <formula>"NO ACEPTABLE"</formula>
    </cfRule>
  </conditionalFormatting>
  <conditionalFormatting sqref="R15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7" priority="242" stopIfTrue="1" operator="equal">
      <formula>"ACEPTABLE"</formula>
    </cfRule>
    <cfRule type="cellIs" dxfId="526" priority="243" stopIfTrue="1" operator="equal">
      <formula>"NO ACEPTABLE"</formula>
    </cfRule>
  </conditionalFormatting>
  <conditionalFormatting sqref="S15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5" priority="239" stopIfTrue="1" operator="equal">
      <formula>"ACEPTABLE"</formula>
    </cfRule>
    <cfRule type="cellIs" dxfId="524" priority="240" stopIfTrue="1" operator="equal">
      <formula>"NO ACEPTABLE"</formula>
    </cfRule>
  </conditionalFormatting>
  <conditionalFormatting sqref="O14:O15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3" priority="236" stopIfTrue="1" operator="equal">
      <formula>"ACEPTABLE"</formula>
    </cfRule>
    <cfRule type="cellIs" dxfId="522" priority="237" stopIfTrue="1" operator="equal">
      <formula>"NO ACEPTABLE"</formula>
    </cfRule>
  </conditionalFormatting>
  <conditionalFormatting sqref="R14:R15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1" priority="233" stopIfTrue="1" operator="equal">
      <formula>"ACEPTABLE"</formula>
    </cfRule>
    <cfRule type="cellIs" dxfId="520" priority="234" stopIfTrue="1" operator="equal">
      <formula>"NO ACEPTABLE"</formula>
    </cfRule>
  </conditionalFormatting>
  <conditionalFormatting sqref="S14:S15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19" priority="230" stopIfTrue="1" operator="equal">
      <formula>"ACEPTABLE"</formula>
    </cfRule>
    <cfRule type="cellIs" dxfId="518" priority="231" stopIfTrue="1" operator="equal">
      <formula>"NO ACEPTABLE"</formula>
    </cfRule>
  </conditionalFormatting>
  <conditionalFormatting sqref="O16 R16:S16">
    <cfRule type="cellIs" dxfId="517" priority="228" stopIfTrue="1" operator="equal">
      <formula>"N0 Aceptable con control especifico"</formula>
    </cfRule>
  </conditionalFormatting>
  <conditionalFormatting sqref="O16">
    <cfRule type="cellIs" dxfId="516" priority="227" stopIfTrue="1" operator="equal">
      <formula>"o"</formula>
    </cfRule>
  </conditionalFormatting>
  <conditionalFormatting sqref="Q16:R16">
    <cfRule type="cellIs" dxfId="515" priority="226" stopIfTrue="1" operator="equal">
      <formula>"O"</formula>
    </cfRule>
  </conditionalFormatting>
  <conditionalFormatting sqref="O16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14" priority="224" stopIfTrue="1" operator="equal">
      <formula>"ACEPTABLE"</formula>
    </cfRule>
    <cfRule type="cellIs" dxfId="513" priority="225" stopIfTrue="1" operator="equal">
      <formula>"NO ACEPTABLE"</formula>
    </cfRule>
  </conditionalFormatting>
  <conditionalFormatting sqref="R16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12" priority="221" stopIfTrue="1" operator="equal">
      <formula>"ACEPTABLE"</formula>
    </cfRule>
    <cfRule type="cellIs" dxfId="511" priority="222" stopIfTrue="1" operator="equal">
      <formula>"NO ACEPTABLE"</formula>
    </cfRule>
  </conditionalFormatting>
  <conditionalFormatting sqref="S16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10" priority="218" stopIfTrue="1" operator="equal">
      <formula>"ACEPTABLE"</formula>
    </cfRule>
    <cfRule type="cellIs" dxfId="509" priority="219" stopIfTrue="1" operator="equal">
      <formula>"NO ACEPTABLE"</formula>
    </cfRule>
  </conditionalFormatting>
  <conditionalFormatting sqref="O17 R17:S17">
    <cfRule type="cellIs" dxfId="508" priority="216" stopIfTrue="1" operator="equal">
      <formula>"N0 Aceptable con control especifico"</formula>
    </cfRule>
  </conditionalFormatting>
  <conditionalFormatting sqref="O17">
    <cfRule type="cellIs" dxfId="507" priority="215" stopIfTrue="1" operator="equal">
      <formula>"o"</formula>
    </cfRule>
  </conditionalFormatting>
  <conditionalFormatting sqref="Q17:R17">
    <cfRule type="cellIs" dxfId="506" priority="214" stopIfTrue="1" operator="equal">
      <formula>"O"</formula>
    </cfRule>
  </conditionalFormatting>
  <conditionalFormatting sqref="O17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05" priority="212" stopIfTrue="1" operator="equal">
      <formula>"ACEPTABLE"</formula>
    </cfRule>
    <cfRule type="cellIs" dxfId="504" priority="213" stopIfTrue="1" operator="equal">
      <formula>"NO ACEPTABLE"</formula>
    </cfRule>
  </conditionalFormatting>
  <conditionalFormatting sqref="R17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03" priority="209" stopIfTrue="1" operator="equal">
      <formula>"ACEPTABLE"</formula>
    </cfRule>
    <cfRule type="cellIs" dxfId="502" priority="210" stopIfTrue="1" operator="equal">
      <formula>"NO ACEPTABLE"</formula>
    </cfRule>
  </conditionalFormatting>
  <conditionalFormatting sqref="S17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01" priority="206" stopIfTrue="1" operator="equal">
      <formula>"ACEPTABLE"</formula>
    </cfRule>
    <cfRule type="cellIs" dxfId="500" priority="207" stopIfTrue="1" operator="equal">
      <formula>"NO ACEPTABLE"</formula>
    </cfRule>
  </conditionalFormatting>
  <conditionalFormatting sqref="O18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99" priority="191" stopIfTrue="1" operator="equal">
      <formula>"ACEPTABLE"</formula>
    </cfRule>
    <cfRule type="cellIs" dxfId="498" priority="192" stopIfTrue="1" operator="equal">
      <formula>"NO ACEPTABLE"</formula>
    </cfRule>
  </conditionalFormatting>
  <conditionalFormatting sqref="R18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97" priority="188" stopIfTrue="1" operator="equal">
      <formula>"ACEPTABLE"</formula>
    </cfRule>
    <cfRule type="cellIs" dxfId="496" priority="189" stopIfTrue="1" operator="equal">
      <formula>"NO ACEPTABLE"</formula>
    </cfRule>
  </conditionalFormatting>
  <conditionalFormatting sqref="S18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95" priority="185" stopIfTrue="1" operator="equal">
      <formula>"ACEPTABLE"</formula>
    </cfRule>
    <cfRule type="cellIs" dxfId="494" priority="186" stopIfTrue="1" operator="equal">
      <formula>"NO ACEPTABLE"</formula>
    </cfRule>
  </conditionalFormatting>
  <conditionalFormatting sqref="O19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93" priority="182" stopIfTrue="1" operator="equal">
      <formula>"ACEPTABLE"</formula>
    </cfRule>
    <cfRule type="cellIs" dxfId="492" priority="183" stopIfTrue="1" operator="equal">
      <formula>"NO ACEPTABLE"</formula>
    </cfRule>
  </conditionalFormatting>
  <conditionalFormatting sqref="R19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91" priority="179" stopIfTrue="1" operator="equal">
      <formula>"ACEPTABLE"</formula>
    </cfRule>
    <cfRule type="cellIs" dxfId="490" priority="180" stopIfTrue="1" operator="equal">
      <formula>"NO ACEPTABLE"</formula>
    </cfRule>
  </conditionalFormatting>
  <conditionalFormatting sqref="S19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9" priority="176" stopIfTrue="1" operator="equal">
      <formula>"ACEPTABLE"</formula>
    </cfRule>
    <cfRule type="cellIs" dxfId="488" priority="177" stopIfTrue="1" operator="equal">
      <formula>"NO ACEPTABLE"</formula>
    </cfRule>
  </conditionalFormatting>
  <conditionalFormatting sqref="O21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7" priority="173" stopIfTrue="1" operator="equal">
      <formula>"ACEPTABLE"</formula>
    </cfRule>
    <cfRule type="cellIs" dxfId="486" priority="174" stopIfTrue="1" operator="equal">
      <formula>"NO ACEPTABLE"</formula>
    </cfRule>
  </conditionalFormatting>
  <conditionalFormatting sqref="R21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5" priority="170" stopIfTrue="1" operator="equal">
      <formula>"ACEPTABLE"</formula>
    </cfRule>
    <cfRule type="cellIs" dxfId="484" priority="171" stopIfTrue="1" operator="equal">
      <formula>"NO ACEPTABLE"</formula>
    </cfRule>
  </conditionalFormatting>
  <conditionalFormatting sqref="S21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3" priority="167" stopIfTrue="1" operator="equal">
      <formula>"ACEPTABLE"</formula>
    </cfRule>
    <cfRule type="cellIs" dxfId="482" priority="168" stopIfTrue="1" operator="equal">
      <formula>"NO ACEPTABLE"</formula>
    </cfRule>
  </conditionalFormatting>
  <conditionalFormatting sqref="O20:O21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1" priority="164" stopIfTrue="1" operator="equal">
      <formula>"ACEPTABLE"</formula>
    </cfRule>
    <cfRule type="cellIs" dxfId="480" priority="165" stopIfTrue="1" operator="equal">
      <formula>"NO ACEPTABLE"</formula>
    </cfRule>
  </conditionalFormatting>
  <conditionalFormatting sqref="R20:R21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79" priority="161" stopIfTrue="1" operator="equal">
      <formula>"ACEPTABLE"</formula>
    </cfRule>
    <cfRule type="cellIs" dxfId="478" priority="162" stopIfTrue="1" operator="equal">
      <formula>"NO ACEPTABLE"</formula>
    </cfRule>
  </conditionalFormatting>
  <conditionalFormatting sqref="S20:S21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77" priority="158" stopIfTrue="1" operator="equal">
      <formula>"ACEPTABLE"</formula>
    </cfRule>
    <cfRule type="cellIs" dxfId="476" priority="159" stopIfTrue="1" operator="equal">
      <formula>"NO ACEPTABLE"</formula>
    </cfRule>
  </conditionalFormatting>
  <conditionalFormatting sqref="O22 R22:S22">
    <cfRule type="cellIs" dxfId="475" priority="156" stopIfTrue="1" operator="equal">
      <formula>"N0 Aceptable con control especifico"</formula>
    </cfRule>
  </conditionalFormatting>
  <conditionalFormatting sqref="O22">
    <cfRule type="cellIs" dxfId="474" priority="155" stopIfTrue="1" operator="equal">
      <formula>"o"</formula>
    </cfRule>
  </conditionalFormatting>
  <conditionalFormatting sqref="Q22:R22">
    <cfRule type="cellIs" dxfId="473" priority="154" stopIfTrue="1" operator="equal">
      <formula>"O"</formula>
    </cfRule>
  </conditionalFormatting>
  <conditionalFormatting sqref="O22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72" priority="152" stopIfTrue="1" operator="equal">
      <formula>"ACEPTABLE"</formula>
    </cfRule>
    <cfRule type="cellIs" dxfId="471" priority="153" stopIfTrue="1" operator="equal">
      <formula>"NO ACEPTABLE"</formula>
    </cfRule>
  </conditionalFormatting>
  <conditionalFormatting sqref="R22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70" priority="149" stopIfTrue="1" operator="equal">
      <formula>"ACEPTABLE"</formula>
    </cfRule>
    <cfRule type="cellIs" dxfId="469" priority="150" stopIfTrue="1" operator="equal">
      <formula>"NO ACEPTABLE"</formula>
    </cfRule>
  </conditionalFormatting>
  <conditionalFormatting sqref="S22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68" priority="146" stopIfTrue="1" operator="equal">
      <formula>"ACEPTABLE"</formula>
    </cfRule>
    <cfRule type="cellIs" dxfId="467" priority="147" stopIfTrue="1" operator="equal">
      <formula>"NO ACEPTABLE"</formula>
    </cfRule>
  </conditionalFormatting>
  <conditionalFormatting sqref="O24 R24:S24">
    <cfRule type="cellIs" dxfId="466" priority="144" stopIfTrue="1" operator="equal">
      <formula>"N0 Aceptable con control especifico"</formula>
    </cfRule>
  </conditionalFormatting>
  <conditionalFormatting sqref="O24">
    <cfRule type="cellIs" dxfId="465" priority="143" stopIfTrue="1" operator="equal">
      <formula>"o"</formula>
    </cfRule>
  </conditionalFormatting>
  <conditionalFormatting sqref="Q24:R24">
    <cfRule type="cellIs" dxfId="464" priority="142" stopIfTrue="1" operator="equal">
      <formula>"O"</formula>
    </cfRule>
  </conditionalFormatting>
  <conditionalFormatting sqref="O24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63" priority="140" stopIfTrue="1" operator="equal">
      <formula>"ACEPTABLE"</formula>
    </cfRule>
    <cfRule type="cellIs" dxfId="462" priority="141" stopIfTrue="1" operator="equal">
      <formula>"NO ACEPTABLE"</formula>
    </cfRule>
  </conditionalFormatting>
  <conditionalFormatting sqref="R24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61" priority="137" stopIfTrue="1" operator="equal">
      <formula>"ACEPTABLE"</formula>
    </cfRule>
    <cfRule type="cellIs" dxfId="460" priority="138" stopIfTrue="1" operator="equal">
      <formula>"NO ACEPTABLE"</formula>
    </cfRule>
  </conditionalFormatting>
  <conditionalFormatting sqref="S24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59" priority="134" stopIfTrue="1" operator="equal">
      <formula>"ACEPTABLE"</formula>
    </cfRule>
    <cfRule type="cellIs" dxfId="458" priority="135" stopIfTrue="1" operator="equal">
      <formula>"NO ACEPTABLE"</formula>
    </cfRule>
  </conditionalFormatting>
  <conditionalFormatting sqref="S23">
    <cfRule type="cellIs" dxfId="457" priority="56" stopIfTrue="1" operator="equal">
      <formula>"N0 Aceptable con control especifico"</formula>
    </cfRule>
  </conditionalFormatting>
  <conditionalFormatting sqref="S23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56" priority="54" stopIfTrue="1" operator="equal">
      <formula>"ACEPTABLE"</formula>
    </cfRule>
    <cfRule type="cellIs" dxfId="455" priority="55" stopIfTrue="1" operator="equal">
      <formula>"NO ACEPTABLE"</formula>
    </cfRule>
  </conditionalFormatting>
  <conditionalFormatting sqref="S23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54" priority="51" stopIfTrue="1" operator="equal">
      <formula>"ACEPTABLE"</formula>
    </cfRule>
    <cfRule type="cellIs" dxfId="453" priority="52" stopIfTrue="1" operator="equal">
      <formula>"NO ACEPTABLE"</formula>
    </cfRule>
  </conditionalFormatting>
  <conditionalFormatting sqref="R23 O23">
    <cfRule type="cellIs" dxfId="452" priority="49" stopIfTrue="1" operator="equal">
      <formula>"N0 Aceptable con control especifico"</formula>
    </cfRule>
  </conditionalFormatting>
  <conditionalFormatting sqref="O23">
    <cfRule type="cellIs" dxfId="451" priority="48" stopIfTrue="1" operator="equal">
      <formula>"o"</formula>
    </cfRule>
  </conditionalFormatting>
  <conditionalFormatting sqref="Q23:R23">
    <cfRule type="cellIs" dxfId="450" priority="47" stopIfTrue="1" operator="equal">
      <formula>"O"</formula>
    </cfRule>
  </conditionalFormatting>
  <conditionalFormatting sqref="O23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9" priority="45" stopIfTrue="1" operator="equal">
      <formula>"ACEPTABLE"</formula>
    </cfRule>
    <cfRule type="cellIs" dxfId="448" priority="46" stopIfTrue="1" operator="equal">
      <formula>"NO ACEPTABLE"</formula>
    </cfRule>
  </conditionalFormatting>
  <conditionalFormatting sqref="R23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7" priority="42" stopIfTrue="1" operator="equal">
      <formula>"ACEPTABLE"</formula>
    </cfRule>
    <cfRule type="cellIs" dxfId="446" priority="43" stopIfTrue="1" operator="equal">
      <formula>"NO ACEPTABLE"</formula>
    </cfRule>
  </conditionalFormatting>
  <conditionalFormatting sqref="O12"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5" priority="365" stopIfTrue="1" operator="equal">
      <formula>"ACEPTABLE"</formula>
    </cfRule>
    <cfRule type="cellIs" dxfId="444" priority="366" stopIfTrue="1" operator="equal">
      <formula>"NO ACEPTABLE"</formula>
    </cfRule>
  </conditionalFormatting>
  <conditionalFormatting sqref="R12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3" priority="368" stopIfTrue="1" operator="equal">
      <formula>"ACEPTABLE"</formula>
    </cfRule>
    <cfRule type="cellIs" dxfId="442" priority="369" stopIfTrue="1" operator="equal">
      <formula>"NO ACEPTABLE"</formula>
    </cfRule>
  </conditionalFormatting>
  <conditionalFormatting sqref="S12"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1" priority="371" stopIfTrue="1" operator="equal">
      <formula>"ACEPTABLE"</formula>
    </cfRule>
    <cfRule type="cellIs" dxfId="440" priority="372" stopIfTrue="1" operator="equal">
      <formula>"NO ACEPTABLE"</formula>
    </cfRule>
  </conditionalFormatting>
  <conditionalFormatting sqref="O8">
    <cfRule type="colorScale" priority="18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39" priority="1839" stopIfTrue="1" operator="equal">
      <formula>"ACEPTABLE"</formula>
    </cfRule>
    <cfRule type="cellIs" dxfId="438" priority="1840" stopIfTrue="1" operator="equal">
      <formula>"NO ACEPTABLE"</formula>
    </cfRule>
  </conditionalFormatting>
  <conditionalFormatting sqref="R8">
    <cfRule type="colorScale" priority="18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37" priority="1842" stopIfTrue="1" operator="equal">
      <formula>"ACEPTABLE"</formula>
    </cfRule>
    <cfRule type="cellIs" dxfId="436" priority="1843" stopIfTrue="1" operator="equal">
      <formula>"NO ACEPTABLE"</formula>
    </cfRule>
  </conditionalFormatting>
  <conditionalFormatting sqref="S8">
    <cfRule type="colorScale" priority="18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35" priority="1845" stopIfTrue="1" operator="equal">
      <formula>"ACEPTABLE"</formula>
    </cfRule>
    <cfRule type="cellIs" dxfId="434" priority="1846" stopIfTrue="1" operator="equal">
      <formula>"NO ACEPTABLE"</formula>
    </cfRule>
  </conditionalFormatting>
  <conditionalFormatting sqref="R25:S25 O25">
    <cfRule type="cellIs" dxfId="433" priority="12" stopIfTrue="1" operator="equal">
      <formula>"N0 Aceptable con control especifico"</formula>
    </cfRule>
  </conditionalFormatting>
  <conditionalFormatting sqref="O25">
    <cfRule type="cellIs" dxfId="432" priority="11" stopIfTrue="1" operator="equal">
      <formula>"o"</formula>
    </cfRule>
  </conditionalFormatting>
  <conditionalFormatting sqref="Q25:R25">
    <cfRule type="cellIs" dxfId="431" priority="10" stopIfTrue="1" operator="equal">
      <formula>"O"</formula>
    </cfRule>
  </conditionalFormatting>
  <conditionalFormatting sqref="O2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30" priority="8" stopIfTrue="1" operator="equal">
      <formula>"ACEPTABLE"</formula>
    </cfRule>
    <cfRule type="cellIs" dxfId="429" priority="9" stopIfTrue="1" operator="equal">
      <formula>"NO ACEPTABLE"</formula>
    </cfRule>
  </conditionalFormatting>
  <conditionalFormatting sqref="R2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28" priority="5" stopIfTrue="1" operator="equal">
      <formula>"ACEPTABLE"</formula>
    </cfRule>
    <cfRule type="cellIs" dxfId="427" priority="6" stopIfTrue="1" operator="equal">
      <formula>"NO ACEPTABLE"</formula>
    </cfRule>
  </conditionalFormatting>
  <conditionalFormatting sqref="S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26" priority="2" stopIfTrue="1" operator="equal">
      <formula>"ACEPTABLE"</formula>
    </cfRule>
    <cfRule type="cellIs" dxfId="425" priority="3" stopIfTrue="1" operator="equal">
      <formula>"NO ACEPTABLE"</formula>
    </cfRule>
  </conditionalFormatting>
  <printOptions horizontalCentered="1"/>
  <pageMargins left="3.937007874015748E-2" right="0.11811023622047245" top="0.51181102362204722" bottom="0.74803149606299213" header="0.15748031496062992" footer="0.31496062992125984"/>
  <pageSetup paperSize="9" scale="26" orientation="landscape" r:id="rId1"/>
  <colBreaks count="1" manualBreakCount="1">
    <brk id="3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Hoja1!$D$2:$D$5</xm:f>
          </x14:formula1>
          <xm:sqref>P5:P24</xm:sqref>
        </x14:dataValidation>
        <x14:dataValidation type="list" allowBlank="1" showInputMessage="1" showErrorMessage="1">
          <x14:formula1>
            <xm:f>Hoja1!$C$2:$C$5</xm:f>
          </x14:formula1>
          <xm:sqref>M5:M24</xm:sqref>
        </x14:dataValidation>
        <x14:dataValidation type="list" allowBlank="1" showInputMessage="1" showErrorMessage="1">
          <x14:formula1>
            <xm:f>Hoja1!$B$2:$B$5</xm:f>
          </x14:formula1>
          <xm:sqref>L5:L24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I20"/>
  <sheetViews>
    <sheetView topLeftCell="A4" zoomScale="75" zoomScaleNormal="60" zoomScaleSheetLayoutView="70" workbookViewId="0">
      <pane xSplit="11" ySplit="1" topLeftCell="L5" activePane="bottomRight" state="frozen"/>
      <selection activeCell="A4" sqref="A4"/>
      <selection pane="topRight" activeCell="L4" sqref="L4"/>
      <selection pane="bottomLeft" activeCell="A5" sqref="A5"/>
      <selection pane="bottomRight" activeCell="T20" sqref="T20:AD20"/>
    </sheetView>
  </sheetViews>
  <sheetFormatPr baseColWidth="10" defaultColWidth="11.42578125" defaultRowHeight="16.5" x14ac:dyDescent="0.3"/>
  <cols>
    <col min="1" max="1" width="10" style="2" customWidth="1"/>
    <col min="2" max="2" width="11.42578125" style="2"/>
    <col min="3" max="3" width="13" style="2" customWidth="1"/>
    <col min="4" max="4" width="16.7109375" style="2" customWidth="1"/>
    <col min="5" max="5" width="11.42578125" style="23"/>
    <col min="6" max="6" width="24.28515625" style="2" customWidth="1"/>
    <col min="7" max="7" width="21" style="2" customWidth="1"/>
    <col min="8" max="8" width="24.28515625" style="2" customWidth="1"/>
    <col min="9" max="10" width="16.42578125" style="2" customWidth="1"/>
    <col min="11" max="11" width="16.7109375" style="2" customWidth="1"/>
    <col min="12" max="14" width="11.42578125" style="2" bestFit="1" customWidth="1"/>
    <col min="15" max="15" width="11.42578125" style="2"/>
    <col min="16" max="16" width="11.42578125" style="2" bestFit="1" customWidth="1"/>
    <col min="17" max="17" width="14.42578125" style="2" bestFit="1" customWidth="1"/>
    <col min="18" max="18" width="11.42578125" style="2"/>
    <col min="19" max="19" width="16.42578125" style="2" customWidth="1"/>
    <col min="20" max="21" width="11.42578125" style="2" bestFit="1" customWidth="1"/>
    <col min="22" max="22" width="19" style="2" customWidth="1"/>
    <col min="23" max="23" width="14.140625" style="2" customWidth="1"/>
    <col min="24" max="24" width="13.42578125" style="2" customWidth="1"/>
    <col min="25" max="25" width="12" style="2" customWidth="1"/>
    <col min="26" max="26" width="14.28515625" style="2" customWidth="1"/>
    <col min="27" max="27" width="24" style="2" customWidth="1"/>
    <col min="28" max="28" width="18.85546875" style="2" customWidth="1"/>
    <col min="29" max="29" width="18.140625" style="2" customWidth="1"/>
    <col min="30" max="30" width="18.85546875" style="2" customWidth="1"/>
    <col min="31" max="16384" width="11.42578125" style="2"/>
  </cols>
  <sheetData>
    <row r="1" spans="1:35" ht="137.25" customHeight="1" thickBot="1" x14ac:dyDescent="0.35">
      <c r="A1" s="116"/>
      <c r="B1" s="117"/>
      <c r="C1" s="117"/>
      <c r="D1" s="117"/>
      <c r="E1" s="117"/>
      <c r="F1" s="117"/>
      <c r="G1" s="118" t="s">
        <v>208</v>
      </c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  <c r="AE1" s="1"/>
      <c r="AF1" s="1"/>
      <c r="AG1" s="1"/>
      <c r="AH1" s="1"/>
      <c r="AI1" s="1"/>
    </row>
    <row r="2" spans="1:35" ht="39.950000000000003" customHeight="1" thickBot="1" x14ac:dyDescent="0.35">
      <c r="A2" s="141"/>
      <c r="B2" s="142"/>
      <c r="C2" s="142"/>
      <c r="D2" s="142"/>
      <c r="E2" s="142"/>
      <c r="F2" s="143"/>
      <c r="G2" s="121" t="s">
        <v>145</v>
      </c>
      <c r="H2" s="122"/>
      <c r="I2" s="122"/>
      <c r="J2" s="122"/>
      <c r="K2" s="123" t="s">
        <v>237</v>
      </c>
      <c r="L2" s="124"/>
      <c r="M2" s="124"/>
      <c r="N2" s="124"/>
      <c r="O2" s="124"/>
      <c r="P2" s="125"/>
      <c r="Q2" s="52" t="s">
        <v>146</v>
      </c>
      <c r="R2" s="53"/>
      <c r="S2" s="53"/>
      <c r="T2" s="53"/>
      <c r="U2" s="53"/>
      <c r="V2" s="53"/>
      <c r="W2" s="53"/>
      <c r="X2" s="54"/>
      <c r="Y2" s="138" t="s">
        <v>236</v>
      </c>
      <c r="Z2" s="139"/>
      <c r="AA2" s="139"/>
      <c r="AB2" s="139"/>
      <c r="AC2" s="139"/>
      <c r="AD2" s="140"/>
      <c r="AE2" s="1"/>
      <c r="AF2" s="1"/>
      <c r="AG2" s="1"/>
      <c r="AH2" s="1"/>
      <c r="AI2" s="1"/>
    </row>
    <row r="3" spans="1:35" ht="33" x14ac:dyDescent="0.3">
      <c r="A3" s="128" t="s">
        <v>73</v>
      </c>
      <c r="B3" s="130" t="s">
        <v>72</v>
      </c>
      <c r="C3" s="130" t="s">
        <v>71</v>
      </c>
      <c r="D3" s="130" t="s">
        <v>70</v>
      </c>
      <c r="E3" s="132" t="s">
        <v>69</v>
      </c>
      <c r="F3" s="132" t="s">
        <v>68</v>
      </c>
      <c r="G3" s="132"/>
      <c r="H3" s="130" t="s">
        <v>67</v>
      </c>
      <c r="I3" s="132" t="s">
        <v>66</v>
      </c>
      <c r="J3" s="132"/>
      <c r="K3" s="132"/>
      <c r="L3" s="132" t="s">
        <v>65</v>
      </c>
      <c r="M3" s="132"/>
      <c r="N3" s="132"/>
      <c r="O3" s="132"/>
      <c r="P3" s="132"/>
      <c r="Q3" s="132"/>
      <c r="R3" s="132"/>
      <c r="S3" s="49" t="s">
        <v>64</v>
      </c>
      <c r="T3" s="134" t="s">
        <v>63</v>
      </c>
      <c r="U3" s="135"/>
      <c r="V3" s="135"/>
      <c r="W3" s="136"/>
      <c r="X3" s="132" t="s">
        <v>62</v>
      </c>
      <c r="Y3" s="137"/>
      <c r="Z3" s="137"/>
      <c r="AA3" s="137"/>
      <c r="AB3" s="137"/>
      <c r="AC3" s="126" t="s">
        <v>61</v>
      </c>
      <c r="AD3" s="126" t="s">
        <v>60</v>
      </c>
      <c r="AE3" s="1"/>
      <c r="AF3" s="1"/>
      <c r="AG3" s="1"/>
      <c r="AH3" s="1"/>
      <c r="AI3" s="1"/>
    </row>
    <row r="4" spans="1:35" ht="143.25" thickBot="1" x14ac:dyDescent="0.35">
      <c r="A4" s="129"/>
      <c r="B4" s="131"/>
      <c r="C4" s="131"/>
      <c r="D4" s="131"/>
      <c r="E4" s="133"/>
      <c r="F4" s="50" t="s">
        <v>59</v>
      </c>
      <c r="G4" s="50" t="s">
        <v>58</v>
      </c>
      <c r="H4" s="131"/>
      <c r="I4" s="50" t="s">
        <v>57</v>
      </c>
      <c r="J4" s="50" t="s">
        <v>56</v>
      </c>
      <c r="K4" s="50" t="s">
        <v>55</v>
      </c>
      <c r="L4" s="5" t="s">
        <v>54</v>
      </c>
      <c r="M4" s="5" t="s">
        <v>53</v>
      </c>
      <c r="N4" s="5" t="s">
        <v>52</v>
      </c>
      <c r="O4" s="5" t="s">
        <v>51</v>
      </c>
      <c r="P4" s="5" t="s">
        <v>50</v>
      </c>
      <c r="Q4" s="5" t="s">
        <v>49</v>
      </c>
      <c r="R4" s="5" t="s">
        <v>48</v>
      </c>
      <c r="S4" s="5" t="s">
        <v>47</v>
      </c>
      <c r="T4" s="5" t="s">
        <v>46</v>
      </c>
      <c r="U4" s="5" t="s">
        <v>45</v>
      </c>
      <c r="V4" s="5" t="s">
        <v>44</v>
      </c>
      <c r="W4" s="5" t="s">
        <v>43</v>
      </c>
      <c r="X4" s="5" t="s">
        <v>42</v>
      </c>
      <c r="Y4" s="5" t="s">
        <v>41</v>
      </c>
      <c r="Z4" s="5" t="s">
        <v>40</v>
      </c>
      <c r="AA4" s="5" t="s">
        <v>39</v>
      </c>
      <c r="AB4" s="5" t="s">
        <v>38</v>
      </c>
      <c r="AC4" s="127"/>
      <c r="AD4" s="127"/>
      <c r="AE4" s="1"/>
      <c r="AF4" s="1"/>
      <c r="AG4" s="1"/>
      <c r="AH4" s="1"/>
      <c r="AI4" s="1"/>
    </row>
    <row r="5" spans="1:35" ht="269.25" customHeight="1" thickBot="1" x14ac:dyDescent="0.35">
      <c r="A5" s="105" t="s">
        <v>133</v>
      </c>
      <c r="B5" s="145" t="s">
        <v>429</v>
      </c>
      <c r="C5" s="105" t="s">
        <v>413</v>
      </c>
      <c r="D5" s="105" t="s">
        <v>413</v>
      </c>
      <c r="E5" s="51" t="s">
        <v>6</v>
      </c>
      <c r="F5" s="51" t="s">
        <v>37</v>
      </c>
      <c r="G5" s="51" t="s">
        <v>32</v>
      </c>
      <c r="H5" s="7" t="s">
        <v>36</v>
      </c>
      <c r="I5" s="8" t="s">
        <v>2</v>
      </c>
      <c r="J5" s="8" t="s">
        <v>2</v>
      </c>
      <c r="K5" s="9" t="s">
        <v>238</v>
      </c>
      <c r="L5" s="13">
        <v>2</v>
      </c>
      <c r="M5" s="13">
        <v>3</v>
      </c>
      <c r="N5" s="13">
        <f t="shared" ref="N5:N20" si="0">L5*M5</f>
        <v>6</v>
      </c>
      <c r="O5" s="24" t="str">
        <f t="shared" ref="O5:O19" si="1">IF(N5&lt;2,"O",IF(N5&lt;=4,"(B)",IF(N5&lt;=8,"(M)",IF(N5&lt;=20,"(A)","(MA)"))))</f>
        <v>(M)</v>
      </c>
      <c r="P5" s="13">
        <v>10</v>
      </c>
      <c r="Q5" s="24">
        <f t="shared" ref="Q5:Q20" si="2">P5*N5</f>
        <v>60</v>
      </c>
      <c r="R5" s="24" t="str">
        <f t="shared" ref="R5:R20" si="3">IF(Q5&lt;20,"O",IF(Q5&lt;=20,"IV",IF(Q5&lt;=120,"III",IF(Q5&lt;=500,"II","I"))))</f>
        <v>III</v>
      </c>
      <c r="S5" s="25" t="str">
        <f t="shared" ref="S5:S19" si="4">IF(R5="I","No aceptable",IF(R5="II","N0 Aceptable con Control Especifico",IF(R5=0,"","Aceptable")))</f>
        <v>Aceptable</v>
      </c>
      <c r="T5" s="13">
        <v>1</v>
      </c>
      <c r="U5" s="13">
        <v>8</v>
      </c>
      <c r="V5" s="14" t="s">
        <v>35</v>
      </c>
      <c r="W5" s="14" t="s">
        <v>202</v>
      </c>
      <c r="X5" s="13"/>
      <c r="Y5" s="13"/>
      <c r="Z5" s="13"/>
      <c r="AA5" s="13" t="s">
        <v>34</v>
      </c>
      <c r="AB5" s="13"/>
      <c r="AC5" s="13" t="s">
        <v>234</v>
      </c>
      <c r="AD5" s="13" t="s">
        <v>239</v>
      </c>
      <c r="AE5" s="1"/>
      <c r="AF5" s="1"/>
      <c r="AG5" s="1"/>
      <c r="AH5" s="1"/>
      <c r="AI5" s="1"/>
    </row>
    <row r="6" spans="1:35" ht="148.5" customHeight="1" thickBot="1" x14ac:dyDescent="0.35">
      <c r="A6" s="106"/>
      <c r="B6" s="146"/>
      <c r="C6" s="106"/>
      <c r="D6" s="106"/>
      <c r="E6" s="10" t="s">
        <v>6</v>
      </c>
      <c r="F6" s="51" t="s">
        <v>33</v>
      </c>
      <c r="G6" s="11" t="s">
        <v>32</v>
      </c>
      <c r="H6" s="7" t="s">
        <v>31</v>
      </c>
      <c r="I6" s="11" t="s">
        <v>2</v>
      </c>
      <c r="J6" s="11" t="s">
        <v>2</v>
      </c>
      <c r="K6" s="11" t="s">
        <v>252</v>
      </c>
      <c r="L6" s="13">
        <v>2</v>
      </c>
      <c r="M6" s="13">
        <v>3</v>
      </c>
      <c r="N6" s="13">
        <f t="shared" si="0"/>
        <v>6</v>
      </c>
      <c r="O6" s="24" t="str">
        <f t="shared" si="1"/>
        <v>(M)</v>
      </c>
      <c r="P6" s="13">
        <v>25</v>
      </c>
      <c r="Q6" s="24">
        <f t="shared" si="2"/>
        <v>150</v>
      </c>
      <c r="R6" s="24" t="str">
        <f t="shared" si="3"/>
        <v>II</v>
      </c>
      <c r="S6" s="25" t="str">
        <f t="shared" si="4"/>
        <v>N0 Aceptable con Control Especifico</v>
      </c>
      <c r="T6" s="13">
        <v>1</v>
      </c>
      <c r="U6" s="13">
        <v>8</v>
      </c>
      <c r="V6" s="14" t="s">
        <v>30</v>
      </c>
      <c r="W6" s="14" t="s">
        <v>203</v>
      </c>
      <c r="X6" s="13"/>
      <c r="Y6" s="13"/>
      <c r="Z6" s="13"/>
      <c r="AA6" s="13" t="s">
        <v>140</v>
      </c>
      <c r="AB6" s="13"/>
      <c r="AC6" s="26" t="s">
        <v>235</v>
      </c>
      <c r="AD6" s="13"/>
      <c r="AE6" s="1"/>
      <c r="AF6" s="1"/>
      <c r="AG6" s="1"/>
      <c r="AH6" s="1"/>
      <c r="AI6" s="1"/>
    </row>
    <row r="7" spans="1:35" ht="142.5" customHeight="1" x14ac:dyDescent="0.3">
      <c r="A7" s="107"/>
      <c r="B7" s="146"/>
      <c r="C7" s="106"/>
      <c r="D7" s="106"/>
      <c r="E7" s="10" t="s">
        <v>6</v>
      </c>
      <c r="F7" s="12" t="s">
        <v>29</v>
      </c>
      <c r="G7" s="13" t="s">
        <v>28</v>
      </c>
      <c r="H7" s="14" t="s">
        <v>27</v>
      </c>
      <c r="I7" s="11" t="s">
        <v>2</v>
      </c>
      <c r="J7" s="11" t="s">
        <v>2</v>
      </c>
      <c r="K7" s="11" t="s">
        <v>2</v>
      </c>
      <c r="L7" s="13">
        <v>2</v>
      </c>
      <c r="M7" s="13">
        <v>3</v>
      </c>
      <c r="N7" s="27">
        <f t="shared" si="0"/>
        <v>6</v>
      </c>
      <c r="O7" s="24" t="str">
        <f t="shared" si="1"/>
        <v>(M)</v>
      </c>
      <c r="P7" s="13">
        <v>10</v>
      </c>
      <c r="Q7" s="24">
        <f t="shared" si="2"/>
        <v>60</v>
      </c>
      <c r="R7" s="24" t="str">
        <f t="shared" si="3"/>
        <v>III</v>
      </c>
      <c r="S7" s="25" t="str">
        <f t="shared" si="4"/>
        <v>Aceptable</v>
      </c>
      <c r="T7" s="27">
        <v>1</v>
      </c>
      <c r="U7" s="27">
        <v>6</v>
      </c>
      <c r="V7" s="14" t="s">
        <v>26</v>
      </c>
      <c r="W7" s="14" t="s">
        <v>204</v>
      </c>
      <c r="X7" s="28"/>
      <c r="Y7" s="28"/>
      <c r="Z7" s="29"/>
      <c r="AA7" s="13" t="s">
        <v>25</v>
      </c>
      <c r="AB7" s="29"/>
      <c r="AC7" s="30"/>
      <c r="AD7" s="31"/>
      <c r="AE7" s="1"/>
      <c r="AF7" s="1"/>
      <c r="AG7" s="1"/>
      <c r="AH7" s="1"/>
      <c r="AI7" s="1"/>
    </row>
    <row r="8" spans="1:35" ht="138.75" customHeight="1" thickBot="1" x14ac:dyDescent="0.35">
      <c r="A8" s="105" t="s">
        <v>7</v>
      </c>
      <c r="B8" s="146"/>
      <c r="C8" s="106"/>
      <c r="D8" s="106"/>
      <c r="E8" s="10"/>
      <c r="F8" s="51" t="s">
        <v>264</v>
      </c>
      <c r="G8" s="51" t="s">
        <v>12</v>
      </c>
      <c r="H8" s="7" t="s">
        <v>23</v>
      </c>
      <c r="I8" s="11" t="s">
        <v>2</v>
      </c>
      <c r="J8" s="11" t="s">
        <v>2</v>
      </c>
      <c r="K8" s="11" t="s">
        <v>2</v>
      </c>
      <c r="L8" s="13">
        <v>2</v>
      </c>
      <c r="M8" s="13">
        <v>2</v>
      </c>
      <c r="N8" s="13">
        <f t="shared" si="0"/>
        <v>4</v>
      </c>
      <c r="O8" s="27" t="str">
        <f t="shared" si="1"/>
        <v>(B)</v>
      </c>
      <c r="P8" s="13">
        <v>25</v>
      </c>
      <c r="Q8" s="27">
        <f t="shared" si="2"/>
        <v>100</v>
      </c>
      <c r="R8" s="27" t="str">
        <f t="shared" si="3"/>
        <v>III</v>
      </c>
      <c r="S8" s="33" t="str">
        <f t="shared" si="4"/>
        <v>Aceptable</v>
      </c>
      <c r="T8" s="31">
        <v>1</v>
      </c>
      <c r="U8" s="31">
        <v>4</v>
      </c>
      <c r="V8" s="31" t="s">
        <v>21</v>
      </c>
      <c r="W8" s="31" t="s">
        <v>204</v>
      </c>
      <c r="X8" s="31"/>
      <c r="Y8" s="31"/>
      <c r="Z8" s="31"/>
      <c r="AA8" s="31" t="s">
        <v>20</v>
      </c>
      <c r="AB8" s="31"/>
      <c r="AC8" s="31" t="s">
        <v>233</v>
      </c>
      <c r="AD8" s="31"/>
      <c r="AE8" s="1"/>
      <c r="AF8" s="1"/>
      <c r="AG8" s="1"/>
      <c r="AH8" s="1"/>
      <c r="AI8" s="1"/>
    </row>
    <row r="9" spans="1:35" ht="162" customHeight="1" thickBot="1" x14ac:dyDescent="0.35">
      <c r="A9" s="106"/>
      <c r="B9" s="146"/>
      <c r="C9" s="106"/>
      <c r="D9" s="106"/>
      <c r="E9" s="10" t="s">
        <v>6</v>
      </c>
      <c r="F9" s="51" t="s">
        <v>13</v>
      </c>
      <c r="G9" s="51" t="s">
        <v>12</v>
      </c>
      <c r="H9" s="7" t="s">
        <v>11</v>
      </c>
      <c r="I9" s="11" t="s">
        <v>2</v>
      </c>
      <c r="J9" s="11" t="s">
        <v>2</v>
      </c>
      <c r="K9" s="11" t="s">
        <v>241</v>
      </c>
      <c r="L9" s="13">
        <v>2</v>
      </c>
      <c r="M9" s="13">
        <v>1</v>
      </c>
      <c r="N9" s="13">
        <f t="shared" si="0"/>
        <v>2</v>
      </c>
      <c r="O9" s="24" t="str">
        <f t="shared" si="1"/>
        <v>(B)</v>
      </c>
      <c r="P9" s="13">
        <v>25</v>
      </c>
      <c r="Q9" s="24">
        <f t="shared" si="2"/>
        <v>50</v>
      </c>
      <c r="R9" s="24" t="str">
        <f t="shared" si="3"/>
        <v>III</v>
      </c>
      <c r="S9" s="25" t="str">
        <f t="shared" si="4"/>
        <v>Aceptable</v>
      </c>
      <c r="T9" s="31">
        <v>1</v>
      </c>
      <c r="U9" s="31">
        <v>8</v>
      </c>
      <c r="V9" s="31" t="s">
        <v>9</v>
      </c>
      <c r="W9" s="31" t="s">
        <v>204</v>
      </c>
      <c r="X9" s="31"/>
      <c r="Y9" s="31"/>
      <c r="Z9" s="31"/>
      <c r="AA9" s="31"/>
      <c r="AB9" s="31"/>
      <c r="AC9" s="31" t="s">
        <v>242</v>
      </c>
      <c r="AD9" s="31"/>
      <c r="AE9" s="1"/>
      <c r="AF9" s="1"/>
      <c r="AG9" s="1"/>
      <c r="AH9" s="1"/>
      <c r="AI9" s="1"/>
    </row>
    <row r="10" spans="1:35" ht="168" customHeight="1" x14ac:dyDescent="0.3">
      <c r="A10" s="106"/>
      <c r="B10" s="146"/>
      <c r="C10" s="106"/>
      <c r="D10" s="106"/>
      <c r="E10" s="11" t="s">
        <v>6</v>
      </c>
      <c r="F10" s="51" t="s">
        <v>143</v>
      </c>
      <c r="G10" s="51" t="s">
        <v>89</v>
      </c>
      <c r="H10" s="7" t="s">
        <v>88</v>
      </c>
      <c r="I10" s="8" t="s">
        <v>2</v>
      </c>
      <c r="J10" s="8" t="s">
        <v>2</v>
      </c>
      <c r="K10" s="8" t="s">
        <v>2</v>
      </c>
      <c r="L10" s="13">
        <v>2</v>
      </c>
      <c r="M10" s="13">
        <v>2</v>
      </c>
      <c r="N10" s="13">
        <f t="shared" si="0"/>
        <v>4</v>
      </c>
      <c r="O10" s="24" t="str">
        <f t="shared" si="1"/>
        <v>(B)</v>
      </c>
      <c r="P10" s="13">
        <v>25</v>
      </c>
      <c r="Q10" s="24">
        <f t="shared" si="2"/>
        <v>100</v>
      </c>
      <c r="R10" s="24" t="str">
        <f t="shared" si="3"/>
        <v>III</v>
      </c>
      <c r="S10" s="25" t="str">
        <f t="shared" si="4"/>
        <v>Aceptable</v>
      </c>
      <c r="T10" s="31">
        <v>1</v>
      </c>
      <c r="U10" s="31">
        <v>8</v>
      </c>
      <c r="V10" s="31" t="s">
        <v>87</v>
      </c>
      <c r="W10" s="31" t="s">
        <v>204</v>
      </c>
      <c r="X10" s="31"/>
      <c r="Y10" s="31"/>
      <c r="Z10" s="31"/>
      <c r="AA10" s="31" t="s">
        <v>86</v>
      </c>
      <c r="AB10" s="31"/>
      <c r="AC10" s="31" t="s">
        <v>243</v>
      </c>
      <c r="AD10" s="31"/>
      <c r="AE10" s="1"/>
      <c r="AF10" s="1"/>
      <c r="AG10" s="1"/>
      <c r="AH10" s="1"/>
      <c r="AI10" s="1"/>
    </row>
    <row r="11" spans="1:35" ht="106.5" customHeight="1" x14ac:dyDescent="0.3">
      <c r="A11" s="106"/>
      <c r="B11" s="146"/>
      <c r="C11" s="106"/>
      <c r="D11" s="106"/>
      <c r="E11" s="10" t="s">
        <v>6</v>
      </c>
      <c r="F11" s="51" t="s">
        <v>5</v>
      </c>
      <c r="G11" s="51" t="s">
        <v>4</v>
      </c>
      <c r="H11" s="7" t="s">
        <v>3</v>
      </c>
      <c r="I11" s="8" t="s">
        <v>2</v>
      </c>
      <c r="J11" s="8" t="s">
        <v>2</v>
      </c>
      <c r="K11" s="8" t="s">
        <v>2</v>
      </c>
      <c r="L11" s="13">
        <v>2</v>
      </c>
      <c r="M11" s="13">
        <v>3</v>
      </c>
      <c r="N11" s="13">
        <f t="shared" si="0"/>
        <v>6</v>
      </c>
      <c r="O11" s="27" t="str">
        <f t="shared" si="1"/>
        <v>(M)</v>
      </c>
      <c r="P11" s="13">
        <v>25</v>
      </c>
      <c r="Q11" s="27">
        <f t="shared" si="2"/>
        <v>150</v>
      </c>
      <c r="R11" s="27" t="str">
        <f t="shared" si="3"/>
        <v>II</v>
      </c>
      <c r="S11" s="33" t="str">
        <f t="shared" si="4"/>
        <v>N0 Aceptable con Control Especifico</v>
      </c>
      <c r="T11" s="31">
        <v>1</v>
      </c>
      <c r="U11" s="31">
        <v>8</v>
      </c>
      <c r="V11" s="31" t="s">
        <v>265</v>
      </c>
      <c r="W11" s="31" t="s">
        <v>206</v>
      </c>
      <c r="X11" s="31"/>
      <c r="Y11" s="31"/>
      <c r="Z11" s="31"/>
      <c r="AA11" s="31" t="s">
        <v>0</v>
      </c>
      <c r="AB11" s="31"/>
      <c r="AC11" s="34"/>
      <c r="AD11" s="15"/>
      <c r="AE11" s="1"/>
      <c r="AF11" s="1"/>
      <c r="AG11" s="1"/>
      <c r="AH11" s="1"/>
      <c r="AI11" s="1"/>
    </row>
    <row r="12" spans="1:35" ht="138" customHeight="1" thickBot="1" x14ac:dyDescent="0.35">
      <c r="A12" s="107"/>
      <c r="B12" s="147"/>
      <c r="C12" s="107"/>
      <c r="D12" s="107"/>
      <c r="E12" s="48" t="s">
        <v>6</v>
      </c>
      <c r="F12" s="51" t="s">
        <v>228</v>
      </c>
      <c r="G12" s="51" t="s">
        <v>18</v>
      </c>
      <c r="H12" s="7" t="s">
        <v>229</v>
      </c>
      <c r="I12" s="11" t="s">
        <v>2</v>
      </c>
      <c r="J12" s="11" t="s">
        <v>245</v>
      </c>
      <c r="K12" s="11" t="s">
        <v>244</v>
      </c>
      <c r="L12" s="13">
        <v>2</v>
      </c>
      <c r="M12" s="13">
        <v>3</v>
      </c>
      <c r="N12" s="13">
        <f>L12*M12</f>
        <v>6</v>
      </c>
      <c r="O12" s="27" t="str">
        <f t="shared" si="1"/>
        <v>(M)</v>
      </c>
      <c r="P12" s="13">
        <v>25</v>
      </c>
      <c r="Q12" s="27">
        <f t="shared" si="2"/>
        <v>150</v>
      </c>
      <c r="R12" s="27" t="str">
        <f t="shared" si="3"/>
        <v>II</v>
      </c>
      <c r="S12" s="33" t="str">
        <f t="shared" si="4"/>
        <v>N0 Aceptable con Control Especifico</v>
      </c>
      <c r="T12" s="31">
        <v>1</v>
      </c>
      <c r="U12" s="31">
        <v>4</v>
      </c>
      <c r="V12" s="31" t="s">
        <v>246</v>
      </c>
      <c r="W12" s="31" t="s">
        <v>232</v>
      </c>
      <c r="X12" s="31"/>
      <c r="Y12" s="31"/>
      <c r="Z12" s="31"/>
      <c r="AA12" s="31" t="s">
        <v>230</v>
      </c>
      <c r="AB12" s="31" t="s">
        <v>247</v>
      </c>
      <c r="AC12" s="31" t="s">
        <v>231</v>
      </c>
      <c r="AD12" s="31" t="s">
        <v>248</v>
      </c>
      <c r="AE12" s="1"/>
      <c r="AF12" s="1"/>
      <c r="AG12" s="1"/>
      <c r="AH12" s="1"/>
      <c r="AI12" s="1"/>
    </row>
    <row r="13" spans="1:35" ht="269.25" customHeight="1" thickBot="1" x14ac:dyDescent="0.35">
      <c r="A13" s="115" t="s">
        <v>133</v>
      </c>
      <c r="B13" s="153" t="s">
        <v>421</v>
      </c>
      <c r="C13" s="115" t="s">
        <v>420</v>
      </c>
      <c r="D13" s="115" t="s">
        <v>420</v>
      </c>
      <c r="E13" s="144" t="s">
        <v>403</v>
      </c>
      <c r="F13" s="51" t="s">
        <v>37</v>
      </c>
      <c r="G13" s="51" t="s">
        <v>32</v>
      </c>
      <c r="H13" s="7" t="s">
        <v>36</v>
      </c>
      <c r="I13" s="8" t="s">
        <v>2</v>
      </c>
      <c r="J13" s="8" t="s">
        <v>2</v>
      </c>
      <c r="K13" s="8" t="s">
        <v>2</v>
      </c>
      <c r="L13" s="13">
        <v>2</v>
      </c>
      <c r="M13" s="13">
        <v>1</v>
      </c>
      <c r="N13" s="13">
        <f t="shared" si="0"/>
        <v>2</v>
      </c>
      <c r="O13" s="24" t="str">
        <f t="shared" si="1"/>
        <v>(B)</v>
      </c>
      <c r="P13" s="13">
        <v>10</v>
      </c>
      <c r="Q13" s="24">
        <f t="shared" si="2"/>
        <v>20</v>
      </c>
      <c r="R13" s="24" t="str">
        <f t="shared" si="3"/>
        <v>IV</v>
      </c>
      <c r="S13" s="25" t="str">
        <f t="shared" si="4"/>
        <v>Aceptable</v>
      </c>
      <c r="T13" s="13">
        <v>1</v>
      </c>
      <c r="U13" s="13">
        <v>4</v>
      </c>
      <c r="V13" s="14" t="s">
        <v>35</v>
      </c>
      <c r="W13" s="14"/>
      <c r="X13" s="13"/>
      <c r="Y13" s="13"/>
      <c r="Z13" s="13"/>
      <c r="AA13" s="13" t="s">
        <v>34</v>
      </c>
      <c r="AB13" s="13"/>
      <c r="AC13" s="26" t="s">
        <v>250</v>
      </c>
      <c r="AD13" s="13"/>
      <c r="AE13" s="1"/>
      <c r="AF13" s="1"/>
      <c r="AG13" s="1"/>
      <c r="AH13" s="1"/>
      <c r="AI13" s="1"/>
    </row>
    <row r="14" spans="1:35" ht="142.5" customHeight="1" x14ac:dyDescent="0.3">
      <c r="A14" s="115"/>
      <c r="B14" s="153"/>
      <c r="C14" s="115"/>
      <c r="D14" s="115"/>
      <c r="E14" s="144"/>
      <c r="F14" s="12" t="s">
        <v>422</v>
      </c>
      <c r="G14" s="13" t="s">
        <v>28</v>
      </c>
      <c r="H14" s="14" t="s">
        <v>423</v>
      </c>
      <c r="I14" s="11" t="s">
        <v>2</v>
      </c>
      <c r="J14" s="11" t="s">
        <v>2</v>
      </c>
      <c r="K14" s="11" t="s">
        <v>2</v>
      </c>
      <c r="L14" s="13">
        <v>2</v>
      </c>
      <c r="M14" s="13">
        <v>1</v>
      </c>
      <c r="N14" s="27">
        <f t="shared" si="0"/>
        <v>2</v>
      </c>
      <c r="O14" s="24" t="str">
        <f t="shared" si="1"/>
        <v>(B)</v>
      </c>
      <c r="P14" s="13">
        <v>10</v>
      </c>
      <c r="Q14" s="24">
        <f t="shared" si="2"/>
        <v>20</v>
      </c>
      <c r="R14" s="24" t="str">
        <f t="shared" si="3"/>
        <v>IV</v>
      </c>
      <c r="S14" s="25" t="str">
        <f t="shared" si="4"/>
        <v>Aceptable</v>
      </c>
      <c r="T14" s="27">
        <v>1</v>
      </c>
      <c r="U14" s="27">
        <v>6</v>
      </c>
      <c r="V14" s="14" t="s">
        <v>427</v>
      </c>
      <c r="W14" s="14" t="s">
        <v>204</v>
      </c>
      <c r="X14" s="28"/>
      <c r="Y14" s="28"/>
      <c r="Z14" s="29"/>
      <c r="AA14" s="13" t="s">
        <v>428</v>
      </c>
      <c r="AB14" s="29"/>
      <c r="AC14" s="30"/>
      <c r="AD14" s="31"/>
      <c r="AE14" s="1"/>
      <c r="AF14" s="1"/>
      <c r="AG14" s="1"/>
      <c r="AH14" s="1"/>
      <c r="AI14" s="1"/>
    </row>
    <row r="15" spans="1:35" ht="138.75" customHeight="1" thickBot="1" x14ac:dyDescent="0.35">
      <c r="A15" s="115"/>
      <c r="B15" s="153"/>
      <c r="C15" s="115"/>
      <c r="D15" s="115"/>
      <c r="E15" s="144"/>
      <c r="F15" s="51" t="s">
        <v>139</v>
      </c>
      <c r="G15" s="51" t="s">
        <v>12</v>
      </c>
      <c r="H15" s="7" t="s">
        <v>23</v>
      </c>
      <c r="I15" s="11" t="s">
        <v>2</v>
      </c>
      <c r="J15" s="11" t="s">
        <v>22</v>
      </c>
      <c r="K15" s="11" t="s">
        <v>2</v>
      </c>
      <c r="L15" s="13">
        <v>2</v>
      </c>
      <c r="M15" s="13">
        <v>1</v>
      </c>
      <c r="N15" s="13">
        <f t="shared" si="0"/>
        <v>2</v>
      </c>
      <c r="O15" s="27" t="str">
        <f t="shared" si="1"/>
        <v>(B)</v>
      </c>
      <c r="P15" s="13">
        <v>25</v>
      </c>
      <c r="Q15" s="27">
        <f t="shared" si="2"/>
        <v>50</v>
      </c>
      <c r="R15" s="27" t="str">
        <f t="shared" si="3"/>
        <v>III</v>
      </c>
      <c r="S15" s="33" t="str">
        <f t="shared" si="4"/>
        <v>Aceptable</v>
      </c>
      <c r="T15" s="31">
        <v>1</v>
      </c>
      <c r="U15" s="31">
        <v>4</v>
      </c>
      <c r="V15" s="31" t="s">
        <v>21</v>
      </c>
      <c r="W15" s="31"/>
      <c r="X15" s="31"/>
      <c r="Y15" s="31"/>
      <c r="Z15" s="31"/>
      <c r="AA15" s="31" t="s">
        <v>20</v>
      </c>
      <c r="AB15" s="31"/>
      <c r="AC15" s="31"/>
      <c r="AD15" s="31"/>
      <c r="AE15" s="1"/>
      <c r="AF15" s="1"/>
      <c r="AG15" s="1"/>
      <c r="AH15" s="1"/>
      <c r="AI15" s="1"/>
    </row>
    <row r="16" spans="1:35" ht="193.5" customHeight="1" thickBot="1" x14ac:dyDescent="0.35">
      <c r="A16" s="115"/>
      <c r="B16" s="153"/>
      <c r="C16" s="115"/>
      <c r="D16" s="115"/>
      <c r="E16" s="144"/>
      <c r="F16" s="51" t="s">
        <v>405</v>
      </c>
      <c r="G16" s="11" t="s">
        <v>85</v>
      </c>
      <c r="H16" s="7" t="s">
        <v>17</v>
      </c>
      <c r="I16" s="11" t="s">
        <v>2</v>
      </c>
      <c r="J16" s="11" t="s">
        <v>406</v>
      </c>
      <c r="K16" s="11" t="s">
        <v>2</v>
      </c>
      <c r="L16" s="13">
        <v>2</v>
      </c>
      <c r="M16" s="13">
        <v>1</v>
      </c>
      <c r="N16" s="13">
        <f t="shared" si="0"/>
        <v>2</v>
      </c>
      <c r="O16" s="24" t="str">
        <f t="shared" si="1"/>
        <v>(B)</v>
      </c>
      <c r="P16" s="13">
        <v>25</v>
      </c>
      <c r="Q16" s="24">
        <f t="shared" si="2"/>
        <v>50</v>
      </c>
      <c r="R16" s="24" t="str">
        <f t="shared" si="3"/>
        <v>III</v>
      </c>
      <c r="S16" s="25" t="str">
        <f t="shared" si="4"/>
        <v>Aceptable</v>
      </c>
      <c r="T16" s="31">
        <v>1</v>
      </c>
      <c r="U16" s="31">
        <v>8</v>
      </c>
      <c r="V16" s="31" t="s">
        <v>16</v>
      </c>
      <c r="W16" s="31" t="s">
        <v>15</v>
      </c>
      <c r="X16" s="31"/>
      <c r="Y16" s="31"/>
      <c r="Z16" s="31"/>
      <c r="AA16" s="31" t="s">
        <v>424</v>
      </c>
      <c r="AB16" s="31" t="s">
        <v>425</v>
      </c>
      <c r="AC16" s="31"/>
      <c r="AD16" s="31"/>
      <c r="AE16" s="1"/>
      <c r="AF16" s="1"/>
      <c r="AG16" s="1"/>
      <c r="AH16" s="1"/>
      <c r="AI16" s="1"/>
    </row>
    <row r="17" spans="1:35" ht="159.75" customHeight="1" thickBot="1" x14ac:dyDescent="0.35">
      <c r="A17" s="115"/>
      <c r="B17" s="153"/>
      <c r="C17" s="115"/>
      <c r="D17" s="115"/>
      <c r="E17" s="144"/>
      <c r="F17" s="51" t="s">
        <v>13</v>
      </c>
      <c r="G17" s="51" t="s">
        <v>12</v>
      </c>
      <c r="H17" s="7" t="s">
        <v>11</v>
      </c>
      <c r="I17" s="11" t="s">
        <v>2</v>
      </c>
      <c r="J17" s="11" t="s">
        <v>2</v>
      </c>
      <c r="K17" s="11" t="s">
        <v>2</v>
      </c>
      <c r="L17" s="13">
        <v>2</v>
      </c>
      <c r="M17" s="13">
        <v>1</v>
      </c>
      <c r="N17" s="13">
        <f t="shared" si="0"/>
        <v>2</v>
      </c>
      <c r="O17" s="24" t="str">
        <f t="shared" si="1"/>
        <v>(B)</v>
      </c>
      <c r="P17" s="13">
        <v>10</v>
      </c>
      <c r="Q17" s="24">
        <f t="shared" si="2"/>
        <v>20</v>
      </c>
      <c r="R17" s="24" t="str">
        <f t="shared" si="3"/>
        <v>IV</v>
      </c>
      <c r="S17" s="25" t="str">
        <f t="shared" si="4"/>
        <v>Aceptable</v>
      </c>
      <c r="T17" s="31">
        <v>1</v>
      </c>
      <c r="U17" s="31">
        <v>8</v>
      </c>
      <c r="V17" s="31" t="s">
        <v>9</v>
      </c>
      <c r="W17" s="31" t="s">
        <v>204</v>
      </c>
      <c r="X17" s="31"/>
      <c r="Y17" s="31"/>
      <c r="Z17" s="31"/>
      <c r="AA17" s="31" t="s">
        <v>8</v>
      </c>
      <c r="AB17" s="31"/>
      <c r="AC17" s="31"/>
      <c r="AD17" s="31"/>
      <c r="AE17" s="1"/>
      <c r="AF17" s="1"/>
      <c r="AG17" s="1"/>
      <c r="AH17" s="1"/>
      <c r="AI17" s="1"/>
    </row>
    <row r="18" spans="1:35" ht="153.75" customHeight="1" x14ac:dyDescent="0.3">
      <c r="A18" s="115"/>
      <c r="B18" s="153"/>
      <c r="C18" s="115"/>
      <c r="D18" s="115"/>
      <c r="E18" s="144"/>
      <c r="F18" s="51" t="s">
        <v>426</v>
      </c>
      <c r="G18" s="51" t="s">
        <v>18</v>
      </c>
      <c r="H18" s="7" t="s">
        <v>126</v>
      </c>
      <c r="I18" s="11" t="s">
        <v>2</v>
      </c>
      <c r="J18" s="11" t="s">
        <v>2</v>
      </c>
      <c r="K18" s="11" t="s">
        <v>2</v>
      </c>
      <c r="L18" s="13">
        <v>2</v>
      </c>
      <c r="M18" s="13">
        <v>1</v>
      </c>
      <c r="N18" s="13">
        <f t="shared" si="0"/>
        <v>2</v>
      </c>
      <c r="O18" s="27" t="str">
        <f t="shared" si="1"/>
        <v>(B)</v>
      </c>
      <c r="P18" s="13">
        <v>25</v>
      </c>
      <c r="Q18" s="27">
        <f t="shared" si="2"/>
        <v>50</v>
      </c>
      <c r="R18" s="27" t="str">
        <f t="shared" si="3"/>
        <v>III</v>
      </c>
      <c r="S18" s="25" t="str">
        <f t="shared" si="4"/>
        <v>Aceptable</v>
      </c>
      <c r="T18" s="31">
        <v>1</v>
      </c>
      <c r="U18" s="31">
        <v>8</v>
      </c>
      <c r="V18" s="31" t="s">
        <v>16</v>
      </c>
      <c r="W18" s="31" t="s">
        <v>15</v>
      </c>
      <c r="X18" s="31"/>
      <c r="Y18" s="31"/>
      <c r="Z18" s="31"/>
      <c r="AA18" s="31" t="s">
        <v>408</v>
      </c>
      <c r="AB18" s="31"/>
      <c r="AC18" s="31"/>
      <c r="AD18" s="31"/>
      <c r="AE18" s="1"/>
      <c r="AF18" s="1"/>
      <c r="AG18" s="1"/>
      <c r="AH18" s="1"/>
      <c r="AI18" s="1"/>
    </row>
    <row r="19" spans="1:35" ht="106.5" customHeight="1" x14ac:dyDescent="0.3">
      <c r="A19" s="115"/>
      <c r="B19" s="153"/>
      <c r="C19" s="115"/>
      <c r="D19" s="115"/>
      <c r="E19" s="144"/>
      <c r="F19" s="51" t="s">
        <v>5</v>
      </c>
      <c r="G19" s="51" t="s">
        <v>4</v>
      </c>
      <c r="H19" s="7" t="s">
        <v>3</v>
      </c>
      <c r="I19" s="8" t="s">
        <v>2</v>
      </c>
      <c r="J19" s="8" t="s">
        <v>2</v>
      </c>
      <c r="K19" s="8" t="s">
        <v>2</v>
      </c>
      <c r="L19" s="13">
        <v>2</v>
      </c>
      <c r="M19" s="13">
        <v>3</v>
      </c>
      <c r="N19" s="13">
        <f t="shared" si="0"/>
        <v>6</v>
      </c>
      <c r="O19" s="27" t="str">
        <f t="shared" si="1"/>
        <v>(M)</v>
      </c>
      <c r="P19" s="13">
        <v>10</v>
      </c>
      <c r="Q19" s="27">
        <f t="shared" si="2"/>
        <v>60</v>
      </c>
      <c r="R19" s="27" t="str">
        <f t="shared" si="3"/>
        <v>III</v>
      </c>
      <c r="S19" s="33" t="str">
        <f t="shared" si="4"/>
        <v>Aceptable</v>
      </c>
      <c r="T19" s="31">
        <v>1</v>
      </c>
      <c r="U19" s="31">
        <v>8</v>
      </c>
      <c r="V19" s="31" t="s">
        <v>1</v>
      </c>
      <c r="W19" s="31" t="s">
        <v>206</v>
      </c>
      <c r="X19" s="31"/>
      <c r="Y19" s="31"/>
      <c r="Z19" s="31"/>
      <c r="AA19" s="31" t="s">
        <v>0</v>
      </c>
      <c r="AB19" s="31"/>
      <c r="AC19" s="31"/>
      <c r="AD19" s="15"/>
      <c r="AE19" s="1"/>
      <c r="AF19" s="1"/>
      <c r="AG19" s="1"/>
      <c r="AH19" s="1"/>
      <c r="AI19" s="1"/>
    </row>
    <row r="20" spans="1:35" ht="155.1" customHeight="1" x14ac:dyDescent="0.3">
      <c r="A20" s="100" t="s">
        <v>459</v>
      </c>
      <c r="B20" s="100" t="s">
        <v>432</v>
      </c>
      <c r="C20" s="100" t="s">
        <v>460</v>
      </c>
      <c r="D20" s="100" t="s">
        <v>460</v>
      </c>
      <c r="E20" s="31" t="s">
        <v>6</v>
      </c>
      <c r="F20" s="94" t="s">
        <v>446</v>
      </c>
      <c r="G20" s="94" t="s">
        <v>12</v>
      </c>
      <c r="H20" s="7" t="s">
        <v>447</v>
      </c>
      <c r="I20" s="8" t="s">
        <v>2</v>
      </c>
      <c r="J20" s="9" t="s">
        <v>448</v>
      </c>
      <c r="K20" s="8" t="s">
        <v>2</v>
      </c>
      <c r="L20" s="31">
        <v>2</v>
      </c>
      <c r="M20" s="31">
        <v>4</v>
      </c>
      <c r="N20" s="13">
        <f t="shared" si="0"/>
        <v>8</v>
      </c>
      <c r="O20" s="27" t="str">
        <f>IF(N20&lt;2,"O",IF(N20&lt;=4,"(B)",IF(N20&lt;=8,"(M)",IF(N20&lt;=20,"(A)","(MA)"))))</f>
        <v>(M)</v>
      </c>
      <c r="P20" s="32">
        <v>25</v>
      </c>
      <c r="Q20" s="27">
        <f t="shared" si="2"/>
        <v>200</v>
      </c>
      <c r="R20" s="27" t="str">
        <f t="shared" si="3"/>
        <v>II</v>
      </c>
      <c r="S20" s="33" t="str">
        <f>IF(R20="I","No aceptable",IF(R20="II","N0 Aceptable con Control Especifico",IF(R20=0,"","Aceptable")))</f>
        <v>N0 Aceptable con Control Especifico</v>
      </c>
      <c r="T20" s="31" t="s">
        <v>10</v>
      </c>
      <c r="U20" s="31">
        <v>6</v>
      </c>
      <c r="V20" s="31" t="s">
        <v>461</v>
      </c>
      <c r="W20" s="31" t="s">
        <v>462</v>
      </c>
      <c r="X20" s="31"/>
      <c r="Y20" s="31"/>
      <c r="Z20" s="31"/>
      <c r="AA20" s="31" t="s">
        <v>463</v>
      </c>
      <c r="AB20" s="31" t="s">
        <v>464</v>
      </c>
      <c r="AC20" s="34"/>
      <c r="AD20" s="15"/>
    </row>
  </sheetData>
  <autoFilter ref="A4:AI4"/>
  <mergeCells count="29">
    <mergeCell ref="F3:G3"/>
    <mergeCell ref="A1:F1"/>
    <mergeCell ref="G1:AD1"/>
    <mergeCell ref="A2:F2"/>
    <mergeCell ref="G2:J2"/>
    <mergeCell ref="K2:P2"/>
    <mergeCell ref="Y2:AD2"/>
    <mergeCell ref="AD3:AD4"/>
    <mergeCell ref="H3:H4"/>
    <mergeCell ref="I3:K3"/>
    <mergeCell ref="L3:R3"/>
    <mergeCell ref="T3:W3"/>
    <mergeCell ref="X3:AB3"/>
    <mergeCell ref="AC3:AC4"/>
    <mergeCell ref="A3:A4"/>
    <mergeCell ref="E13:E19"/>
    <mergeCell ref="B3:B4"/>
    <mergeCell ref="C3:C4"/>
    <mergeCell ref="D3:D4"/>
    <mergeCell ref="A13:A19"/>
    <mergeCell ref="B13:B19"/>
    <mergeCell ref="C13:C19"/>
    <mergeCell ref="D13:D19"/>
    <mergeCell ref="A5:A7"/>
    <mergeCell ref="B5:B12"/>
    <mergeCell ref="C5:C12"/>
    <mergeCell ref="D5:D12"/>
    <mergeCell ref="A8:A12"/>
    <mergeCell ref="E3:E4"/>
  </mergeCells>
  <conditionalFormatting sqref="R10:S10 O10 R12:S16 O12:O16">
    <cfRule type="cellIs" dxfId="424" priority="208" stopIfTrue="1" operator="equal">
      <formula>"N0 Aceptable con control especifico"</formula>
    </cfRule>
  </conditionalFormatting>
  <conditionalFormatting sqref="O10 O12:O16">
    <cfRule type="cellIs" dxfId="423" priority="207" stopIfTrue="1" operator="equal">
      <formula>"o"</formula>
    </cfRule>
  </conditionalFormatting>
  <conditionalFormatting sqref="Q10:R10 Q12:R16">
    <cfRule type="cellIs" dxfId="422" priority="206" stopIfTrue="1" operator="equal">
      <formula>"O"</formula>
    </cfRule>
  </conditionalFormatting>
  <conditionalFormatting sqref="R5:S8 O5:O8">
    <cfRule type="cellIs" dxfId="421" priority="205" stopIfTrue="1" operator="equal">
      <formula>"N0 Aceptable con control especifico"</formula>
    </cfRule>
  </conditionalFormatting>
  <conditionalFormatting sqref="O5:O8">
    <cfRule type="cellIs" dxfId="420" priority="204" stopIfTrue="1" operator="equal">
      <formula>"o"</formula>
    </cfRule>
  </conditionalFormatting>
  <conditionalFormatting sqref="Q5:R8">
    <cfRule type="cellIs" dxfId="419" priority="203" stopIfTrue="1" operator="equal">
      <formula>"O"</formula>
    </cfRule>
  </conditionalFormatting>
  <conditionalFormatting sqref="O6:O7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8" priority="201" stopIfTrue="1" operator="equal">
      <formula>"ACEPTABLE"</formula>
    </cfRule>
    <cfRule type="cellIs" dxfId="417" priority="202" stopIfTrue="1" operator="equal">
      <formula>"NO ACEPTABLE"</formula>
    </cfRule>
  </conditionalFormatting>
  <conditionalFormatting sqref="R6:R7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6" priority="198" stopIfTrue="1" operator="equal">
      <formula>"ACEPTABLE"</formula>
    </cfRule>
    <cfRule type="cellIs" dxfId="415" priority="199" stopIfTrue="1" operator="equal">
      <formula>"NO ACEPTABLE"</formula>
    </cfRule>
  </conditionalFormatting>
  <conditionalFormatting sqref="S6:S7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4" priority="195" stopIfTrue="1" operator="equal">
      <formula>"ACEPTABLE"</formula>
    </cfRule>
    <cfRule type="cellIs" dxfId="413" priority="196" stopIfTrue="1" operator="equal">
      <formula>"NO ACEPTABLE"</formula>
    </cfRule>
  </conditionalFormatting>
  <conditionalFormatting sqref="O5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2" priority="192" stopIfTrue="1" operator="equal">
      <formula>"ACEPTABLE"</formula>
    </cfRule>
    <cfRule type="cellIs" dxfId="411" priority="193" stopIfTrue="1" operator="equal">
      <formula>"NO ACEPTABLE"</formula>
    </cfRule>
  </conditionalFormatting>
  <conditionalFormatting sqref="R5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0" priority="189" stopIfTrue="1" operator="equal">
      <formula>"ACEPTABLE"</formula>
    </cfRule>
    <cfRule type="cellIs" dxfId="409" priority="190" stopIfTrue="1" operator="equal">
      <formula>"NO ACEPTABLE"</formula>
    </cfRule>
  </conditionalFormatting>
  <conditionalFormatting sqref="S5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08" priority="186" stopIfTrue="1" operator="equal">
      <formula>"ACEPTABLE"</formula>
    </cfRule>
    <cfRule type="cellIs" dxfId="407" priority="187" stopIfTrue="1" operator="equal">
      <formula>"NO ACEPTABLE"</formula>
    </cfRule>
  </conditionalFormatting>
  <conditionalFormatting sqref="O7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06" priority="183" stopIfTrue="1" operator="equal">
      <formula>"ACEPTABLE"</formula>
    </cfRule>
    <cfRule type="cellIs" dxfId="405" priority="184" stopIfTrue="1" operator="equal">
      <formula>"NO ACEPTABLE"</formula>
    </cfRule>
  </conditionalFormatting>
  <conditionalFormatting sqref="R7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04" priority="180" stopIfTrue="1" operator="equal">
      <formula>"ACEPTABLE"</formula>
    </cfRule>
    <cfRule type="cellIs" dxfId="403" priority="181" stopIfTrue="1" operator="equal">
      <formula>"NO ACEPTABLE"</formula>
    </cfRule>
  </conditionalFormatting>
  <conditionalFormatting sqref="S7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02" priority="177" stopIfTrue="1" operator="equal">
      <formula>"ACEPTABLE"</formula>
    </cfRule>
    <cfRule type="cellIs" dxfId="401" priority="178" stopIfTrue="1" operator="equal">
      <formula>"NO ACEPTABLE"</formula>
    </cfRule>
  </conditionalFormatting>
  <conditionalFormatting sqref="O9 R9:S9">
    <cfRule type="cellIs" dxfId="400" priority="175" stopIfTrue="1" operator="equal">
      <formula>"N0 Aceptable con control especifico"</formula>
    </cfRule>
  </conditionalFormatting>
  <conditionalFormatting sqref="O9">
    <cfRule type="cellIs" dxfId="399" priority="174" stopIfTrue="1" operator="equal">
      <formula>"o"</formula>
    </cfRule>
  </conditionalFormatting>
  <conditionalFormatting sqref="Q9:R9">
    <cfRule type="cellIs" dxfId="398" priority="173" stopIfTrue="1" operator="equal">
      <formula>"O"</formula>
    </cfRule>
  </conditionalFormatting>
  <conditionalFormatting sqref="O9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97" priority="171" stopIfTrue="1" operator="equal">
      <formula>"ACEPTABLE"</formula>
    </cfRule>
    <cfRule type="cellIs" dxfId="396" priority="172" stopIfTrue="1" operator="equal">
      <formula>"NO ACEPTABLE"</formula>
    </cfRule>
  </conditionalFormatting>
  <conditionalFormatting sqref="R9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95" priority="168" stopIfTrue="1" operator="equal">
      <formula>"ACEPTABLE"</formula>
    </cfRule>
    <cfRule type="cellIs" dxfId="394" priority="169" stopIfTrue="1" operator="equal">
      <formula>"NO ACEPTABLE"</formula>
    </cfRule>
  </conditionalFormatting>
  <conditionalFormatting sqref="S9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93" priority="165" stopIfTrue="1" operator="equal">
      <formula>"ACEPTABLE"</formula>
    </cfRule>
    <cfRule type="cellIs" dxfId="392" priority="166" stopIfTrue="1" operator="equal">
      <formula>"NO ACEPTABLE"</formula>
    </cfRule>
  </conditionalFormatting>
  <conditionalFormatting sqref="O11 R11:S11">
    <cfRule type="cellIs" dxfId="391" priority="163" stopIfTrue="1" operator="equal">
      <formula>"N0 Aceptable con control especifico"</formula>
    </cfRule>
  </conditionalFormatting>
  <conditionalFormatting sqref="O11">
    <cfRule type="cellIs" dxfId="390" priority="162" stopIfTrue="1" operator="equal">
      <formula>"o"</formula>
    </cfRule>
  </conditionalFormatting>
  <conditionalFormatting sqref="Q11:R11">
    <cfRule type="cellIs" dxfId="389" priority="161" stopIfTrue="1" operator="equal">
      <formula>"O"</formula>
    </cfRule>
  </conditionalFormatting>
  <conditionalFormatting sqref="O11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88" priority="159" stopIfTrue="1" operator="equal">
      <formula>"ACEPTABLE"</formula>
    </cfRule>
    <cfRule type="cellIs" dxfId="387" priority="160" stopIfTrue="1" operator="equal">
      <formula>"NO ACEPTABLE"</formula>
    </cfRule>
  </conditionalFormatting>
  <conditionalFormatting sqref="R11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86" priority="156" stopIfTrue="1" operator="equal">
      <formula>"ACEPTABLE"</formula>
    </cfRule>
    <cfRule type="cellIs" dxfId="385" priority="157" stopIfTrue="1" operator="equal">
      <formula>"NO ACEPTABLE"</formula>
    </cfRule>
  </conditionalFormatting>
  <conditionalFormatting sqref="S11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84" priority="153" stopIfTrue="1" operator="equal">
      <formula>"ACEPTABLE"</formula>
    </cfRule>
    <cfRule type="cellIs" dxfId="383" priority="154" stopIfTrue="1" operator="equal">
      <formula>"NO ACEPTABLE"</formula>
    </cfRule>
  </conditionalFormatting>
  <conditionalFormatting sqref="O10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82" priority="150" stopIfTrue="1" operator="equal">
      <formula>"ACEPTABLE"</formula>
    </cfRule>
    <cfRule type="cellIs" dxfId="381" priority="151" stopIfTrue="1" operator="equal">
      <formula>"NO ACEPTABLE"</formula>
    </cfRule>
  </conditionalFormatting>
  <conditionalFormatting sqref="R10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80" priority="147" stopIfTrue="1" operator="equal">
      <formula>"ACEPTABLE"</formula>
    </cfRule>
    <cfRule type="cellIs" dxfId="379" priority="148" stopIfTrue="1" operator="equal">
      <formula>"NO ACEPTABLE"</formula>
    </cfRule>
  </conditionalFormatting>
  <conditionalFormatting sqref="S10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78" priority="144" stopIfTrue="1" operator="equal">
      <formula>"ACEPTABLE"</formula>
    </cfRule>
    <cfRule type="cellIs" dxfId="377" priority="145" stopIfTrue="1" operator="equal">
      <formula>"NO ACEPTABLE"</formula>
    </cfRule>
  </conditionalFormatting>
  <conditionalFormatting sqref="O13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76" priority="87" stopIfTrue="1" operator="equal">
      <formula>"ACEPTABLE"</formula>
    </cfRule>
    <cfRule type="cellIs" dxfId="375" priority="88" stopIfTrue="1" operator="equal">
      <formula>"NO ACEPTABLE"</formula>
    </cfRule>
  </conditionalFormatting>
  <conditionalFormatting sqref="R13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74" priority="84" stopIfTrue="1" operator="equal">
      <formula>"ACEPTABLE"</formula>
    </cfRule>
    <cfRule type="cellIs" dxfId="373" priority="85" stopIfTrue="1" operator="equal">
      <formula>"NO ACEPTABLE"</formula>
    </cfRule>
  </conditionalFormatting>
  <conditionalFormatting sqref="S13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72" priority="81" stopIfTrue="1" operator="equal">
      <formula>"ACEPTABLE"</formula>
    </cfRule>
    <cfRule type="cellIs" dxfId="371" priority="82" stopIfTrue="1" operator="equal">
      <formula>"NO ACEPTABLE"</formula>
    </cfRule>
  </conditionalFormatting>
  <conditionalFormatting sqref="O14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70" priority="78" stopIfTrue="1" operator="equal">
      <formula>"ACEPTABLE"</formula>
    </cfRule>
    <cfRule type="cellIs" dxfId="369" priority="79" stopIfTrue="1" operator="equal">
      <formula>"NO ACEPTABLE"</formula>
    </cfRule>
  </conditionalFormatting>
  <conditionalFormatting sqref="R14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68" priority="75" stopIfTrue="1" operator="equal">
      <formula>"ACEPTABLE"</formula>
    </cfRule>
    <cfRule type="cellIs" dxfId="367" priority="76" stopIfTrue="1" operator="equal">
      <formula>"NO ACEPTABLE"</formula>
    </cfRule>
  </conditionalFormatting>
  <conditionalFormatting sqref="S1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66" priority="72" stopIfTrue="1" operator="equal">
      <formula>"ACEPTABLE"</formula>
    </cfRule>
    <cfRule type="cellIs" dxfId="365" priority="73" stopIfTrue="1" operator="equal">
      <formula>"NO ACEPTABLE"</formula>
    </cfRule>
  </conditionalFormatting>
  <conditionalFormatting sqref="O1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64" priority="69" stopIfTrue="1" operator="equal">
      <formula>"ACEPTABLE"</formula>
    </cfRule>
    <cfRule type="cellIs" dxfId="363" priority="70" stopIfTrue="1" operator="equal">
      <formula>"NO ACEPTABLE"</formula>
    </cfRule>
  </conditionalFormatting>
  <conditionalFormatting sqref="R16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62" priority="66" stopIfTrue="1" operator="equal">
      <formula>"ACEPTABLE"</formula>
    </cfRule>
    <cfRule type="cellIs" dxfId="361" priority="67" stopIfTrue="1" operator="equal">
      <formula>"NO ACEPTABLE"</formula>
    </cfRule>
  </conditionalFormatting>
  <conditionalFormatting sqref="S16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60" priority="63" stopIfTrue="1" operator="equal">
      <formula>"ACEPTABLE"</formula>
    </cfRule>
    <cfRule type="cellIs" dxfId="359" priority="64" stopIfTrue="1" operator="equal">
      <formula>"NO ACEPTABLE"</formula>
    </cfRule>
  </conditionalFormatting>
  <conditionalFormatting sqref="O15:O1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58" priority="60" stopIfTrue="1" operator="equal">
      <formula>"ACEPTABLE"</formula>
    </cfRule>
    <cfRule type="cellIs" dxfId="357" priority="61" stopIfTrue="1" operator="equal">
      <formula>"NO ACEPTABLE"</formula>
    </cfRule>
  </conditionalFormatting>
  <conditionalFormatting sqref="R15:R1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56" priority="57" stopIfTrue="1" operator="equal">
      <formula>"ACEPTABLE"</formula>
    </cfRule>
    <cfRule type="cellIs" dxfId="355" priority="58" stopIfTrue="1" operator="equal">
      <formula>"NO ACEPTABLE"</formula>
    </cfRule>
  </conditionalFormatting>
  <conditionalFormatting sqref="S15:S1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54" priority="54" stopIfTrue="1" operator="equal">
      <formula>"ACEPTABLE"</formula>
    </cfRule>
    <cfRule type="cellIs" dxfId="353" priority="55" stopIfTrue="1" operator="equal">
      <formula>"NO ACEPTABLE"</formula>
    </cfRule>
  </conditionalFormatting>
  <conditionalFormatting sqref="O17 R17:S17">
    <cfRule type="cellIs" dxfId="352" priority="52" stopIfTrue="1" operator="equal">
      <formula>"N0 Aceptable con control especifico"</formula>
    </cfRule>
  </conditionalFormatting>
  <conditionalFormatting sqref="O17">
    <cfRule type="cellIs" dxfId="351" priority="51" stopIfTrue="1" operator="equal">
      <formula>"o"</formula>
    </cfRule>
  </conditionalFormatting>
  <conditionalFormatting sqref="Q17:R17">
    <cfRule type="cellIs" dxfId="350" priority="50" stopIfTrue="1" operator="equal">
      <formula>"O"</formula>
    </cfRule>
  </conditionalFormatting>
  <conditionalFormatting sqref="O17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49" priority="48" stopIfTrue="1" operator="equal">
      <formula>"ACEPTABLE"</formula>
    </cfRule>
    <cfRule type="cellIs" dxfId="348" priority="49" stopIfTrue="1" operator="equal">
      <formula>"NO ACEPTABLE"</formula>
    </cfRule>
  </conditionalFormatting>
  <conditionalFormatting sqref="R17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47" priority="45" stopIfTrue="1" operator="equal">
      <formula>"ACEPTABLE"</formula>
    </cfRule>
    <cfRule type="cellIs" dxfId="346" priority="46" stopIfTrue="1" operator="equal">
      <formula>"NO ACEPTABLE"</formula>
    </cfRule>
  </conditionalFormatting>
  <conditionalFormatting sqref="S1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45" priority="42" stopIfTrue="1" operator="equal">
      <formula>"ACEPTABLE"</formula>
    </cfRule>
    <cfRule type="cellIs" dxfId="344" priority="43" stopIfTrue="1" operator="equal">
      <formula>"NO ACEPTABLE"</formula>
    </cfRule>
  </conditionalFormatting>
  <conditionalFormatting sqref="O19 R19:S19">
    <cfRule type="cellIs" dxfId="343" priority="40" stopIfTrue="1" operator="equal">
      <formula>"N0 Aceptable con control especifico"</formula>
    </cfRule>
  </conditionalFormatting>
  <conditionalFormatting sqref="O19">
    <cfRule type="cellIs" dxfId="342" priority="39" stopIfTrue="1" operator="equal">
      <formula>"o"</formula>
    </cfRule>
  </conditionalFormatting>
  <conditionalFormatting sqref="Q19:R19">
    <cfRule type="cellIs" dxfId="341" priority="38" stopIfTrue="1" operator="equal">
      <formula>"O"</formula>
    </cfRule>
  </conditionalFormatting>
  <conditionalFormatting sqref="O1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40" priority="36" stopIfTrue="1" operator="equal">
      <formula>"ACEPTABLE"</formula>
    </cfRule>
    <cfRule type="cellIs" dxfId="339" priority="37" stopIfTrue="1" operator="equal">
      <formula>"NO ACEPTABLE"</formula>
    </cfRule>
  </conditionalFormatting>
  <conditionalFormatting sqref="R1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38" priority="33" stopIfTrue="1" operator="equal">
      <formula>"ACEPTABLE"</formula>
    </cfRule>
    <cfRule type="cellIs" dxfId="337" priority="34" stopIfTrue="1" operator="equal">
      <formula>"NO ACEPTABLE"</formula>
    </cfRule>
  </conditionalFormatting>
  <conditionalFormatting sqref="S1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36" priority="30" stopIfTrue="1" operator="equal">
      <formula>"ACEPTABLE"</formula>
    </cfRule>
    <cfRule type="cellIs" dxfId="335" priority="31" stopIfTrue="1" operator="equal">
      <formula>"NO ACEPTABLE"</formula>
    </cfRule>
  </conditionalFormatting>
  <conditionalFormatting sqref="S18">
    <cfRule type="cellIs" dxfId="334" priority="28" stopIfTrue="1" operator="equal">
      <formula>"N0 Aceptable con control especifico"</formula>
    </cfRule>
  </conditionalFormatting>
  <conditionalFormatting sqref="S1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33" priority="26" stopIfTrue="1" operator="equal">
      <formula>"ACEPTABLE"</formula>
    </cfRule>
    <cfRule type="cellIs" dxfId="332" priority="27" stopIfTrue="1" operator="equal">
      <formula>"NO ACEPTABLE"</formula>
    </cfRule>
  </conditionalFormatting>
  <conditionalFormatting sqref="S1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31" priority="23" stopIfTrue="1" operator="equal">
      <formula>"ACEPTABLE"</formula>
    </cfRule>
    <cfRule type="cellIs" dxfId="330" priority="24" stopIfTrue="1" operator="equal">
      <formula>"NO ACEPTABLE"</formula>
    </cfRule>
  </conditionalFormatting>
  <conditionalFormatting sqref="R18 O18">
    <cfRule type="cellIs" dxfId="329" priority="21" stopIfTrue="1" operator="equal">
      <formula>"N0 Aceptable con control especifico"</formula>
    </cfRule>
  </conditionalFormatting>
  <conditionalFormatting sqref="O18">
    <cfRule type="cellIs" dxfId="328" priority="20" stopIfTrue="1" operator="equal">
      <formula>"o"</formula>
    </cfRule>
  </conditionalFormatting>
  <conditionalFormatting sqref="Q18:R18">
    <cfRule type="cellIs" dxfId="327" priority="19" stopIfTrue="1" operator="equal">
      <formula>"O"</formula>
    </cfRule>
  </conditionalFormatting>
  <conditionalFormatting sqref="O1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26" priority="17" stopIfTrue="1" operator="equal">
      <formula>"ACEPTABLE"</formula>
    </cfRule>
    <cfRule type="cellIs" dxfId="325" priority="18" stopIfTrue="1" operator="equal">
      <formula>"NO ACEPTABLE"</formula>
    </cfRule>
  </conditionalFormatting>
  <conditionalFormatting sqref="R1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24" priority="14" stopIfTrue="1" operator="equal">
      <formula>"ACEPTABLE"</formula>
    </cfRule>
    <cfRule type="cellIs" dxfId="323" priority="15" stopIfTrue="1" operator="equal">
      <formula>"NO ACEPTABLE"</formula>
    </cfRule>
  </conditionalFormatting>
  <conditionalFormatting sqref="O12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22" priority="210" stopIfTrue="1" operator="equal">
      <formula>"ACEPTABLE"</formula>
    </cfRule>
    <cfRule type="cellIs" dxfId="321" priority="211" stopIfTrue="1" operator="equal">
      <formula>"NO ACEPTABLE"</formula>
    </cfRule>
  </conditionalFormatting>
  <conditionalFormatting sqref="R12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20" priority="213" stopIfTrue="1" operator="equal">
      <formula>"ACEPTABLE"</formula>
    </cfRule>
    <cfRule type="cellIs" dxfId="319" priority="214" stopIfTrue="1" operator="equal">
      <formula>"NO ACEPTABLE"</formula>
    </cfRule>
  </conditionalFormatting>
  <conditionalFormatting sqref="S12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18" priority="216" stopIfTrue="1" operator="equal">
      <formula>"ACEPTABLE"</formula>
    </cfRule>
    <cfRule type="cellIs" dxfId="317" priority="217" stopIfTrue="1" operator="equal">
      <formula>"NO ACEPTABLE"</formula>
    </cfRule>
  </conditionalFormatting>
  <conditionalFormatting sqref="O8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16" priority="219" stopIfTrue="1" operator="equal">
      <formula>"ACEPTABLE"</formula>
    </cfRule>
    <cfRule type="cellIs" dxfId="315" priority="220" stopIfTrue="1" operator="equal">
      <formula>"NO ACEPTABLE"</formula>
    </cfRule>
  </conditionalFormatting>
  <conditionalFormatting sqref="R8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14" priority="222" stopIfTrue="1" operator="equal">
      <formula>"ACEPTABLE"</formula>
    </cfRule>
    <cfRule type="cellIs" dxfId="313" priority="223" stopIfTrue="1" operator="equal">
      <formula>"NO ACEPTABLE"</formula>
    </cfRule>
  </conditionalFormatting>
  <conditionalFormatting sqref="S8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12" priority="225" stopIfTrue="1" operator="equal">
      <formula>"ACEPTABLE"</formula>
    </cfRule>
    <cfRule type="cellIs" dxfId="311" priority="226" stopIfTrue="1" operator="equal">
      <formula>"NO ACEPTABLE"</formula>
    </cfRule>
  </conditionalFormatting>
  <conditionalFormatting sqref="R20:S20 O20">
    <cfRule type="cellIs" dxfId="310" priority="12" stopIfTrue="1" operator="equal">
      <formula>"N0 Aceptable con control especifico"</formula>
    </cfRule>
  </conditionalFormatting>
  <conditionalFormatting sqref="O20">
    <cfRule type="cellIs" dxfId="309" priority="11" stopIfTrue="1" operator="equal">
      <formula>"o"</formula>
    </cfRule>
  </conditionalFormatting>
  <conditionalFormatting sqref="Q20:R20">
    <cfRule type="cellIs" dxfId="308" priority="10" stopIfTrue="1" operator="equal">
      <formula>"O"</formula>
    </cfRule>
  </conditionalFormatting>
  <conditionalFormatting sqref="O2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07" priority="8" stopIfTrue="1" operator="equal">
      <formula>"ACEPTABLE"</formula>
    </cfRule>
    <cfRule type="cellIs" dxfId="306" priority="9" stopIfTrue="1" operator="equal">
      <formula>"NO ACEPTABLE"</formula>
    </cfRule>
  </conditionalFormatting>
  <conditionalFormatting sqref="R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05" priority="5" stopIfTrue="1" operator="equal">
      <formula>"ACEPTABLE"</formula>
    </cfRule>
    <cfRule type="cellIs" dxfId="304" priority="6" stopIfTrue="1" operator="equal">
      <formula>"NO ACEPTABLE"</formula>
    </cfRule>
  </conditionalFormatting>
  <conditionalFormatting sqref="S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03" priority="2" stopIfTrue="1" operator="equal">
      <formula>"ACEPTABLE"</formula>
    </cfRule>
    <cfRule type="cellIs" dxfId="302" priority="3" stopIfTrue="1" operator="equal">
      <formula>"NO ACEPTABLE"</formula>
    </cfRule>
  </conditionalFormatting>
  <printOptions horizontalCentered="1"/>
  <pageMargins left="3.937007874015748E-2" right="0.11811023622047245" top="0.51181102362204722" bottom="0.74803149606299213" header="0.15748031496062992" footer="0.31496062992125984"/>
  <pageSetup paperSize="9" scale="26" orientation="landscape" r:id="rId1"/>
  <colBreaks count="1" manualBreakCount="1">
    <brk id="3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Hoja1!$B$2:$B$5</xm:f>
          </x14:formula1>
          <xm:sqref>L5:L19</xm:sqref>
        </x14:dataValidation>
        <x14:dataValidation type="list" allowBlank="1" showInputMessage="1" showErrorMessage="1">
          <x14:formula1>
            <xm:f>Hoja1!$C$2:$C$5</xm:f>
          </x14:formula1>
          <xm:sqref>M5:M19</xm:sqref>
        </x14:dataValidation>
        <x14:dataValidation type="list" allowBlank="1" showInputMessage="1" showErrorMessage="1">
          <x14:formula1>
            <xm:f>Hoja1!$D$2:$D$5</xm:f>
          </x14:formula1>
          <xm:sqref>P5:P19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I42"/>
  <sheetViews>
    <sheetView topLeftCell="A4" zoomScale="70" zoomScaleNormal="70" zoomScaleSheetLayoutView="70" workbookViewId="0">
      <pane xSplit="10" ySplit="1" topLeftCell="K5" activePane="bottomRight" state="frozen"/>
      <selection activeCell="A4" sqref="A4"/>
      <selection pane="topRight" activeCell="K4" sqref="K4"/>
      <selection pane="bottomLeft" activeCell="A5" sqref="A5"/>
      <selection pane="bottomRight" activeCell="H41" sqref="H41"/>
    </sheetView>
  </sheetViews>
  <sheetFormatPr baseColWidth="10" defaultColWidth="11.42578125" defaultRowHeight="16.5" x14ac:dyDescent="0.3"/>
  <cols>
    <col min="1" max="1" width="10" style="2" customWidth="1"/>
    <col min="2" max="2" width="11.42578125" style="2"/>
    <col min="3" max="3" width="13" style="2" customWidth="1"/>
    <col min="4" max="4" width="16.7109375" style="2" customWidth="1"/>
    <col min="5" max="5" width="11.42578125" style="23"/>
    <col min="6" max="6" width="24.28515625" style="2" customWidth="1"/>
    <col min="7" max="7" width="21" style="2" customWidth="1"/>
    <col min="8" max="8" width="24.28515625" style="2" customWidth="1"/>
    <col min="9" max="10" width="16.42578125" style="2" customWidth="1"/>
    <col min="11" max="11" width="16.7109375" style="2" customWidth="1"/>
    <col min="12" max="14" width="11.42578125" style="2" bestFit="1" customWidth="1"/>
    <col min="15" max="15" width="11.42578125" style="2"/>
    <col min="16" max="16" width="11.42578125" style="2" bestFit="1" customWidth="1"/>
    <col min="17" max="17" width="14.42578125" style="2" bestFit="1" customWidth="1"/>
    <col min="18" max="18" width="11.42578125" style="2"/>
    <col min="19" max="19" width="16.42578125" style="2" customWidth="1"/>
    <col min="20" max="21" width="11.42578125" style="2" bestFit="1" customWidth="1"/>
    <col min="22" max="22" width="19" style="2" customWidth="1"/>
    <col min="23" max="23" width="14.140625" style="2" customWidth="1"/>
    <col min="24" max="24" width="13.42578125" style="2" customWidth="1"/>
    <col min="25" max="25" width="12" style="2" customWidth="1"/>
    <col min="26" max="26" width="14.28515625" style="2" customWidth="1"/>
    <col min="27" max="27" width="24" style="2" customWidth="1"/>
    <col min="28" max="28" width="18.85546875" style="2" customWidth="1"/>
    <col min="29" max="29" width="18.140625" style="2" customWidth="1"/>
    <col min="30" max="30" width="18.85546875" style="2" customWidth="1"/>
    <col min="31" max="16384" width="11.42578125" style="2"/>
  </cols>
  <sheetData>
    <row r="1" spans="1:35" ht="137.25" customHeight="1" thickBot="1" x14ac:dyDescent="0.35">
      <c r="A1" s="116"/>
      <c r="B1" s="117"/>
      <c r="C1" s="117"/>
      <c r="D1" s="117"/>
      <c r="E1" s="117"/>
      <c r="F1" s="117"/>
      <c r="G1" s="118" t="s">
        <v>208</v>
      </c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  <c r="AE1" s="1"/>
      <c r="AF1" s="1"/>
      <c r="AG1" s="1"/>
      <c r="AH1" s="1"/>
      <c r="AI1" s="1"/>
    </row>
    <row r="2" spans="1:35" ht="39.950000000000003" customHeight="1" thickBot="1" x14ac:dyDescent="0.35">
      <c r="A2" s="141"/>
      <c r="B2" s="142"/>
      <c r="C2" s="142"/>
      <c r="D2" s="142"/>
      <c r="E2" s="142"/>
      <c r="F2" s="143"/>
      <c r="G2" s="121" t="s">
        <v>145</v>
      </c>
      <c r="H2" s="122"/>
      <c r="I2" s="122"/>
      <c r="J2" s="122"/>
      <c r="K2" s="123" t="s">
        <v>237</v>
      </c>
      <c r="L2" s="124"/>
      <c r="M2" s="124"/>
      <c r="N2" s="124"/>
      <c r="O2" s="124"/>
      <c r="P2" s="125"/>
      <c r="Q2" s="95" t="s">
        <v>146</v>
      </c>
      <c r="R2" s="96"/>
      <c r="S2" s="96"/>
      <c r="T2" s="96"/>
      <c r="U2" s="96"/>
      <c r="V2" s="96"/>
      <c r="W2" s="96"/>
      <c r="X2" s="97"/>
      <c r="Y2" s="138" t="s">
        <v>236</v>
      </c>
      <c r="Z2" s="139"/>
      <c r="AA2" s="139"/>
      <c r="AB2" s="139"/>
      <c r="AC2" s="139"/>
      <c r="AD2" s="140"/>
      <c r="AE2" s="1"/>
      <c r="AF2" s="1"/>
      <c r="AG2" s="1"/>
      <c r="AH2" s="1"/>
      <c r="AI2" s="1"/>
    </row>
    <row r="3" spans="1:35" ht="33" x14ac:dyDescent="0.3">
      <c r="A3" s="128" t="s">
        <v>73</v>
      </c>
      <c r="B3" s="130" t="s">
        <v>72</v>
      </c>
      <c r="C3" s="130" t="s">
        <v>71</v>
      </c>
      <c r="D3" s="130" t="s">
        <v>70</v>
      </c>
      <c r="E3" s="132" t="s">
        <v>69</v>
      </c>
      <c r="F3" s="132" t="s">
        <v>68</v>
      </c>
      <c r="G3" s="132"/>
      <c r="H3" s="130" t="s">
        <v>67</v>
      </c>
      <c r="I3" s="132" t="s">
        <v>66</v>
      </c>
      <c r="J3" s="132"/>
      <c r="K3" s="132"/>
      <c r="L3" s="132" t="s">
        <v>65</v>
      </c>
      <c r="M3" s="132"/>
      <c r="N3" s="132"/>
      <c r="O3" s="132"/>
      <c r="P3" s="132"/>
      <c r="Q3" s="132"/>
      <c r="R3" s="132"/>
      <c r="S3" s="98" t="s">
        <v>64</v>
      </c>
      <c r="T3" s="134" t="s">
        <v>63</v>
      </c>
      <c r="U3" s="135"/>
      <c r="V3" s="135"/>
      <c r="W3" s="136"/>
      <c r="X3" s="132" t="s">
        <v>62</v>
      </c>
      <c r="Y3" s="137"/>
      <c r="Z3" s="137"/>
      <c r="AA3" s="137"/>
      <c r="AB3" s="137"/>
      <c r="AC3" s="126" t="s">
        <v>61</v>
      </c>
      <c r="AD3" s="126" t="s">
        <v>60</v>
      </c>
      <c r="AE3" s="1"/>
      <c r="AF3" s="1"/>
      <c r="AG3" s="1"/>
      <c r="AH3" s="1"/>
      <c r="AI3" s="1"/>
    </row>
    <row r="4" spans="1:35" ht="143.25" thickBot="1" x14ac:dyDescent="0.35">
      <c r="A4" s="129"/>
      <c r="B4" s="131"/>
      <c r="C4" s="131"/>
      <c r="D4" s="131"/>
      <c r="E4" s="133"/>
      <c r="F4" s="99" t="s">
        <v>59</v>
      </c>
      <c r="G4" s="99" t="s">
        <v>58</v>
      </c>
      <c r="H4" s="131"/>
      <c r="I4" s="99" t="s">
        <v>57</v>
      </c>
      <c r="J4" s="99" t="s">
        <v>56</v>
      </c>
      <c r="K4" s="99" t="s">
        <v>55</v>
      </c>
      <c r="L4" s="5" t="s">
        <v>54</v>
      </c>
      <c r="M4" s="5" t="s">
        <v>53</v>
      </c>
      <c r="N4" s="5" t="s">
        <v>52</v>
      </c>
      <c r="O4" s="5" t="s">
        <v>51</v>
      </c>
      <c r="P4" s="5" t="s">
        <v>50</v>
      </c>
      <c r="Q4" s="5" t="s">
        <v>49</v>
      </c>
      <c r="R4" s="5" t="s">
        <v>48</v>
      </c>
      <c r="S4" s="5" t="s">
        <v>47</v>
      </c>
      <c r="T4" s="5" t="s">
        <v>46</v>
      </c>
      <c r="U4" s="5" t="s">
        <v>45</v>
      </c>
      <c r="V4" s="5" t="s">
        <v>44</v>
      </c>
      <c r="W4" s="5" t="s">
        <v>43</v>
      </c>
      <c r="X4" s="5" t="s">
        <v>42</v>
      </c>
      <c r="Y4" s="5" t="s">
        <v>41</v>
      </c>
      <c r="Z4" s="5" t="s">
        <v>40</v>
      </c>
      <c r="AA4" s="5" t="s">
        <v>39</v>
      </c>
      <c r="AB4" s="5" t="s">
        <v>38</v>
      </c>
      <c r="AC4" s="127"/>
      <c r="AD4" s="127"/>
      <c r="AE4" s="1"/>
      <c r="AF4" s="1"/>
      <c r="AG4" s="1"/>
      <c r="AH4" s="1"/>
      <c r="AI4" s="1"/>
    </row>
    <row r="5" spans="1:35" ht="269.25" customHeight="1" thickBot="1" x14ac:dyDescent="0.35">
      <c r="A5" s="105" t="s">
        <v>431</v>
      </c>
      <c r="B5" s="145" t="s">
        <v>432</v>
      </c>
      <c r="C5" s="105" t="s">
        <v>433</v>
      </c>
      <c r="D5" s="105" t="s">
        <v>434</v>
      </c>
      <c r="E5" s="94" t="s">
        <v>6</v>
      </c>
      <c r="F5" s="94" t="s">
        <v>435</v>
      </c>
      <c r="G5" s="94" t="s">
        <v>32</v>
      </c>
      <c r="H5" s="7" t="s">
        <v>36</v>
      </c>
      <c r="I5" s="8" t="s">
        <v>2</v>
      </c>
      <c r="J5" s="9" t="s">
        <v>436</v>
      </c>
      <c r="K5" s="9" t="s">
        <v>2</v>
      </c>
      <c r="L5" s="13">
        <v>2</v>
      </c>
      <c r="M5" s="13">
        <v>3</v>
      </c>
      <c r="N5" s="13">
        <f t="shared" ref="N5:N42" si="0">L5*M5</f>
        <v>6</v>
      </c>
      <c r="O5" s="24" t="str">
        <f t="shared" ref="O5:O40" si="1">IF(N5&lt;2,"O",IF(N5&lt;=4,"(B)",IF(N5&lt;=8,"(M)",IF(N5&lt;=20,"(A)","(MA)"))))</f>
        <v>(M)</v>
      </c>
      <c r="P5" s="13">
        <v>10</v>
      </c>
      <c r="Q5" s="24">
        <f t="shared" ref="Q5:Q42" si="2">P5*N5</f>
        <v>60</v>
      </c>
      <c r="R5" s="24" t="str">
        <f t="shared" ref="R5:R42" si="3">IF(Q5&lt;20,"O",IF(Q5&lt;=20,"IV",IF(Q5&lt;=120,"III",IF(Q5&lt;=500,"II","I"))))</f>
        <v>III</v>
      </c>
      <c r="S5" s="25" t="str">
        <f t="shared" ref="S5:S40" si="4">IF(R5="I","No aceptable",IF(R5="II","N0 Aceptable con Control Especifico",IF(R5=0,"","Aceptable")))</f>
        <v>Aceptable</v>
      </c>
      <c r="T5" s="13">
        <v>3</v>
      </c>
      <c r="U5" s="13">
        <v>8</v>
      </c>
      <c r="V5" s="14" t="s">
        <v>35</v>
      </c>
      <c r="W5" s="14" t="s">
        <v>202</v>
      </c>
      <c r="X5" s="13"/>
      <c r="Y5" s="13"/>
      <c r="Z5" s="13"/>
      <c r="AA5" s="13" t="s">
        <v>34</v>
      </c>
      <c r="AB5" s="13"/>
      <c r="AC5" s="13" t="s">
        <v>234</v>
      </c>
      <c r="AD5" s="13" t="s">
        <v>239</v>
      </c>
      <c r="AE5" s="1"/>
      <c r="AF5" s="1"/>
      <c r="AG5" s="1"/>
      <c r="AH5" s="1"/>
      <c r="AI5" s="1"/>
    </row>
    <row r="6" spans="1:35" ht="142.5" customHeight="1" x14ac:dyDescent="0.3">
      <c r="A6" s="107"/>
      <c r="B6" s="146"/>
      <c r="C6" s="106"/>
      <c r="D6" s="106"/>
      <c r="E6" s="10" t="s">
        <v>6</v>
      </c>
      <c r="F6" s="12" t="s">
        <v>415</v>
      </c>
      <c r="G6" s="13" t="s">
        <v>28</v>
      </c>
      <c r="H6" s="14" t="s">
        <v>27</v>
      </c>
      <c r="I6" s="11" t="s">
        <v>2</v>
      </c>
      <c r="J6" s="11" t="s">
        <v>437</v>
      </c>
      <c r="K6" s="11" t="s">
        <v>2</v>
      </c>
      <c r="L6" s="27">
        <v>2</v>
      </c>
      <c r="M6" s="27">
        <v>3</v>
      </c>
      <c r="N6" s="27">
        <f t="shared" si="0"/>
        <v>6</v>
      </c>
      <c r="O6" s="24" t="str">
        <f t="shared" si="1"/>
        <v>(M)</v>
      </c>
      <c r="P6" s="27">
        <v>10</v>
      </c>
      <c r="Q6" s="24">
        <f t="shared" si="2"/>
        <v>60</v>
      </c>
      <c r="R6" s="24" t="str">
        <f t="shared" si="3"/>
        <v>III</v>
      </c>
      <c r="S6" s="25" t="str">
        <f t="shared" si="4"/>
        <v>Aceptable</v>
      </c>
      <c r="T6" s="27">
        <v>3</v>
      </c>
      <c r="U6" s="27">
        <v>6</v>
      </c>
      <c r="V6" s="14" t="s">
        <v>26</v>
      </c>
      <c r="W6" s="14" t="s">
        <v>204</v>
      </c>
      <c r="X6" s="28"/>
      <c r="Y6" s="28"/>
      <c r="Z6" s="29"/>
      <c r="AA6" s="13" t="s">
        <v>25</v>
      </c>
      <c r="AB6" s="29"/>
      <c r="AC6" s="30"/>
      <c r="AD6" s="31"/>
      <c r="AE6" s="1"/>
      <c r="AF6" s="1"/>
      <c r="AG6" s="1"/>
      <c r="AH6" s="1"/>
      <c r="AI6" s="1"/>
    </row>
    <row r="7" spans="1:35" ht="138.75" customHeight="1" thickBot="1" x14ac:dyDescent="0.35">
      <c r="A7" s="105" t="s">
        <v>431</v>
      </c>
      <c r="B7" s="146"/>
      <c r="C7" s="106"/>
      <c r="D7" s="106"/>
      <c r="E7" s="10"/>
      <c r="F7" s="94" t="s">
        <v>139</v>
      </c>
      <c r="G7" s="94" t="s">
        <v>12</v>
      </c>
      <c r="H7" s="7" t="s">
        <v>23</v>
      </c>
      <c r="I7" s="11" t="s">
        <v>2</v>
      </c>
      <c r="J7" s="11" t="s">
        <v>437</v>
      </c>
      <c r="K7" s="11" t="s">
        <v>2</v>
      </c>
      <c r="L7" s="31">
        <v>2</v>
      </c>
      <c r="M7" s="31">
        <v>3</v>
      </c>
      <c r="N7" s="13">
        <f t="shared" si="0"/>
        <v>6</v>
      </c>
      <c r="O7" s="27" t="str">
        <f t="shared" si="1"/>
        <v>(M)</v>
      </c>
      <c r="P7" s="32">
        <v>25</v>
      </c>
      <c r="Q7" s="27">
        <f t="shared" si="2"/>
        <v>150</v>
      </c>
      <c r="R7" s="27" t="str">
        <f t="shared" si="3"/>
        <v>II</v>
      </c>
      <c r="S7" s="33" t="str">
        <f t="shared" si="4"/>
        <v>N0 Aceptable con Control Especifico</v>
      </c>
      <c r="T7" s="31">
        <v>3</v>
      </c>
      <c r="U7" s="31">
        <v>4</v>
      </c>
      <c r="V7" s="31" t="s">
        <v>21</v>
      </c>
      <c r="W7" s="31" t="s">
        <v>204</v>
      </c>
      <c r="X7" s="31"/>
      <c r="Y7" s="31"/>
      <c r="Z7" s="31" t="s">
        <v>219</v>
      </c>
      <c r="AA7" s="31" t="s">
        <v>20</v>
      </c>
      <c r="AB7" s="31"/>
      <c r="AC7" s="31" t="s">
        <v>233</v>
      </c>
      <c r="AD7" s="31" t="s">
        <v>240</v>
      </c>
      <c r="AE7" s="1"/>
      <c r="AF7" s="1"/>
      <c r="AG7" s="1"/>
      <c r="AH7" s="1"/>
      <c r="AI7" s="1"/>
    </row>
    <row r="8" spans="1:35" ht="193.5" customHeight="1" thickBot="1" x14ac:dyDescent="0.35">
      <c r="A8" s="106"/>
      <c r="B8" s="146"/>
      <c r="C8" s="106"/>
      <c r="D8" s="106"/>
      <c r="E8" s="10"/>
      <c r="F8" s="94" t="s">
        <v>438</v>
      </c>
      <c r="G8" s="11" t="s">
        <v>12</v>
      </c>
      <c r="H8" s="7" t="s">
        <v>439</v>
      </c>
      <c r="I8" s="11" t="s">
        <v>2</v>
      </c>
      <c r="J8" s="11" t="s">
        <v>437</v>
      </c>
      <c r="K8" s="11" t="s">
        <v>440</v>
      </c>
      <c r="L8" s="31">
        <v>2</v>
      </c>
      <c r="M8" s="31">
        <v>4</v>
      </c>
      <c r="N8" s="13">
        <f t="shared" si="0"/>
        <v>8</v>
      </c>
      <c r="O8" s="24" t="str">
        <f t="shared" si="1"/>
        <v>(M)</v>
      </c>
      <c r="P8" s="32">
        <v>60</v>
      </c>
      <c r="Q8" s="24">
        <f t="shared" si="2"/>
        <v>480</v>
      </c>
      <c r="R8" s="24" t="str">
        <f t="shared" si="3"/>
        <v>II</v>
      </c>
      <c r="S8" s="25" t="str">
        <f t="shared" si="4"/>
        <v>N0 Aceptable con Control Especifico</v>
      </c>
      <c r="T8" s="31">
        <v>1</v>
      </c>
      <c r="U8" s="31">
        <v>8</v>
      </c>
      <c r="V8" s="31" t="s">
        <v>16</v>
      </c>
      <c r="W8" s="31" t="s">
        <v>15</v>
      </c>
      <c r="X8" s="31"/>
      <c r="Y8" s="31"/>
      <c r="Z8" s="31"/>
      <c r="AA8" s="31" t="s">
        <v>14</v>
      </c>
      <c r="AB8" s="31"/>
      <c r="AC8" s="31"/>
      <c r="AD8" s="31"/>
      <c r="AE8" s="1"/>
      <c r="AF8" s="1"/>
      <c r="AG8" s="1"/>
      <c r="AH8" s="1"/>
      <c r="AI8" s="1"/>
    </row>
    <row r="9" spans="1:35" ht="204.95" customHeight="1" x14ac:dyDescent="0.3">
      <c r="A9" s="107"/>
      <c r="B9" s="146"/>
      <c r="C9" s="106"/>
      <c r="D9" s="106"/>
      <c r="E9" s="10" t="s">
        <v>6</v>
      </c>
      <c r="F9" s="94" t="s">
        <v>13</v>
      </c>
      <c r="G9" s="94" t="s">
        <v>12</v>
      </c>
      <c r="H9" s="7" t="s">
        <v>439</v>
      </c>
      <c r="I9" s="11" t="s">
        <v>2</v>
      </c>
      <c r="J9" s="11" t="s">
        <v>441</v>
      </c>
      <c r="K9" s="11" t="s">
        <v>2</v>
      </c>
      <c r="L9" s="31">
        <v>2</v>
      </c>
      <c r="M9" s="31">
        <v>2</v>
      </c>
      <c r="N9" s="13">
        <f t="shared" si="0"/>
        <v>4</v>
      </c>
      <c r="O9" s="24" t="str">
        <f t="shared" si="1"/>
        <v>(B)</v>
      </c>
      <c r="P9" s="32">
        <v>25</v>
      </c>
      <c r="Q9" s="24">
        <f t="shared" si="2"/>
        <v>100</v>
      </c>
      <c r="R9" s="24" t="str">
        <f t="shared" si="3"/>
        <v>III</v>
      </c>
      <c r="S9" s="25" t="str">
        <f t="shared" si="4"/>
        <v>Aceptable</v>
      </c>
      <c r="T9" s="31">
        <v>1</v>
      </c>
      <c r="U9" s="31">
        <v>8</v>
      </c>
      <c r="V9" s="31" t="s">
        <v>9</v>
      </c>
      <c r="W9" s="31" t="s">
        <v>204</v>
      </c>
      <c r="X9" s="31"/>
      <c r="Y9" s="31"/>
      <c r="Z9" s="31"/>
      <c r="AA9" s="31"/>
      <c r="AB9" s="31"/>
      <c r="AC9" s="31" t="s">
        <v>242</v>
      </c>
      <c r="AD9" s="31"/>
      <c r="AE9" s="1"/>
      <c r="AF9" s="1"/>
      <c r="AG9" s="1"/>
      <c r="AH9" s="1"/>
      <c r="AI9" s="1"/>
    </row>
    <row r="10" spans="1:35" ht="106.5" customHeight="1" x14ac:dyDescent="0.3">
      <c r="A10" s="106"/>
      <c r="B10" s="146"/>
      <c r="C10" s="106"/>
      <c r="D10" s="106"/>
      <c r="E10" s="10" t="s">
        <v>6</v>
      </c>
      <c r="F10" s="94" t="s">
        <v>5</v>
      </c>
      <c r="G10" s="94" t="s">
        <v>4</v>
      </c>
      <c r="H10" s="7" t="s">
        <v>3</v>
      </c>
      <c r="I10" s="8" t="s">
        <v>2</v>
      </c>
      <c r="J10" s="9" t="s">
        <v>442</v>
      </c>
      <c r="K10" s="8" t="s">
        <v>2</v>
      </c>
      <c r="L10" s="31">
        <v>2</v>
      </c>
      <c r="M10" s="31">
        <v>3</v>
      </c>
      <c r="N10" s="13">
        <f t="shared" si="0"/>
        <v>6</v>
      </c>
      <c r="O10" s="27" t="str">
        <f t="shared" si="1"/>
        <v>(M)</v>
      </c>
      <c r="P10" s="32">
        <v>10</v>
      </c>
      <c r="Q10" s="27">
        <f t="shared" si="2"/>
        <v>60</v>
      </c>
      <c r="R10" s="27" t="str">
        <f t="shared" si="3"/>
        <v>III</v>
      </c>
      <c r="S10" s="33" t="str">
        <f t="shared" si="4"/>
        <v>Aceptable</v>
      </c>
      <c r="T10" s="31">
        <v>1</v>
      </c>
      <c r="U10" s="31">
        <v>8</v>
      </c>
      <c r="V10" s="31" t="s">
        <v>1</v>
      </c>
      <c r="W10" s="31" t="s">
        <v>206</v>
      </c>
      <c r="X10" s="31"/>
      <c r="Y10" s="31"/>
      <c r="Z10" s="31"/>
      <c r="AA10" s="31" t="s">
        <v>0</v>
      </c>
      <c r="AB10" s="31"/>
      <c r="AC10" s="34"/>
      <c r="AD10" s="15"/>
      <c r="AE10" s="1"/>
      <c r="AF10" s="1"/>
      <c r="AG10" s="1"/>
      <c r="AH10" s="1"/>
      <c r="AI10" s="1"/>
    </row>
    <row r="11" spans="1:35" ht="216.6" customHeight="1" x14ac:dyDescent="0.3">
      <c r="A11" s="106"/>
      <c r="B11" s="146"/>
      <c r="C11" s="106"/>
      <c r="D11" s="106"/>
      <c r="E11" s="148"/>
      <c r="F11" s="94" t="s">
        <v>13</v>
      </c>
      <c r="G11" s="94" t="s">
        <v>12</v>
      </c>
      <c r="H11" s="7" t="s">
        <v>11</v>
      </c>
      <c r="I11" s="11" t="s">
        <v>2</v>
      </c>
      <c r="J11" s="11" t="s">
        <v>443</v>
      </c>
      <c r="K11" s="11" t="s">
        <v>2</v>
      </c>
      <c r="L11" s="31">
        <v>2</v>
      </c>
      <c r="M11" s="31">
        <v>3</v>
      </c>
      <c r="N11" s="13">
        <f t="shared" si="0"/>
        <v>6</v>
      </c>
      <c r="O11" s="27" t="str">
        <f t="shared" si="1"/>
        <v>(M)</v>
      </c>
      <c r="P11" s="32">
        <v>25</v>
      </c>
      <c r="Q11" s="27">
        <f t="shared" si="2"/>
        <v>150</v>
      </c>
      <c r="R11" s="27" t="str">
        <f t="shared" si="3"/>
        <v>II</v>
      </c>
      <c r="S11" s="33" t="str">
        <f t="shared" si="4"/>
        <v>N0 Aceptable con Control Especifico</v>
      </c>
      <c r="T11" s="31">
        <v>1</v>
      </c>
      <c r="U11" s="31">
        <v>8</v>
      </c>
      <c r="V11" s="31" t="s">
        <v>21</v>
      </c>
      <c r="W11" s="31" t="s">
        <v>204</v>
      </c>
      <c r="X11" s="31"/>
      <c r="Y11" s="31"/>
      <c r="Z11" s="31"/>
      <c r="AA11" s="31" t="s">
        <v>8</v>
      </c>
      <c r="AB11" s="31"/>
      <c r="AC11" s="31"/>
      <c r="AD11" s="31"/>
      <c r="AE11" s="1"/>
      <c r="AF11" s="1"/>
      <c r="AG11" s="1"/>
      <c r="AH11" s="1"/>
      <c r="AI11" s="1"/>
    </row>
    <row r="12" spans="1:35" ht="138" customHeight="1" thickBot="1" x14ac:dyDescent="0.35">
      <c r="A12" s="107"/>
      <c r="B12" s="147"/>
      <c r="C12" s="107"/>
      <c r="D12" s="107"/>
      <c r="E12" s="149"/>
      <c r="F12" s="94" t="s">
        <v>228</v>
      </c>
      <c r="G12" s="94" t="s">
        <v>18</v>
      </c>
      <c r="H12" s="7" t="s">
        <v>229</v>
      </c>
      <c r="I12" s="11" t="s">
        <v>2</v>
      </c>
      <c r="J12" s="11" t="s">
        <v>245</v>
      </c>
      <c r="K12" s="11" t="s">
        <v>244</v>
      </c>
      <c r="L12" s="31">
        <v>2</v>
      </c>
      <c r="M12" s="31">
        <v>2</v>
      </c>
      <c r="N12" s="13">
        <f>L12*M12</f>
        <v>4</v>
      </c>
      <c r="O12" s="27" t="str">
        <f t="shared" si="1"/>
        <v>(B)</v>
      </c>
      <c r="P12" s="32">
        <v>25</v>
      </c>
      <c r="Q12" s="27">
        <f t="shared" si="2"/>
        <v>100</v>
      </c>
      <c r="R12" s="27" t="str">
        <f t="shared" si="3"/>
        <v>III</v>
      </c>
      <c r="S12" s="33" t="str">
        <f t="shared" si="4"/>
        <v>Aceptable</v>
      </c>
      <c r="T12" s="31">
        <v>2</v>
      </c>
      <c r="U12" s="31">
        <v>4</v>
      </c>
      <c r="V12" s="31" t="s">
        <v>246</v>
      </c>
      <c r="W12" s="31" t="s">
        <v>232</v>
      </c>
      <c r="X12" s="31"/>
      <c r="Y12" s="31"/>
      <c r="Z12" s="31"/>
      <c r="AA12" s="31" t="s">
        <v>230</v>
      </c>
      <c r="AB12" s="31" t="s">
        <v>247</v>
      </c>
      <c r="AC12" s="31" t="s">
        <v>231</v>
      </c>
      <c r="AD12" s="31" t="s">
        <v>248</v>
      </c>
      <c r="AE12" s="1"/>
      <c r="AF12" s="1"/>
      <c r="AG12" s="1"/>
      <c r="AH12" s="1"/>
      <c r="AI12" s="1"/>
    </row>
    <row r="13" spans="1:35" ht="106.5" customHeight="1" thickBot="1" x14ac:dyDescent="0.35">
      <c r="A13" s="105" t="s">
        <v>431</v>
      </c>
      <c r="B13" s="150" t="s">
        <v>432</v>
      </c>
      <c r="C13" s="105" t="s">
        <v>444</v>
      </c>
      <c r="D13" s="105" t="s">
        <v>445</v>
      </c>
      <c r="E13" s="112" t="s">
        <v>6</v>
      </c>
      <c r="F13" s="94" t="s">
        <v>37</v>
      </c>
      <c r="G13" s="94" t="s">
        <v>32</v>
      </c>
      <c r="H13" s="7" t="s">
        <v>36</v>
      </c>
      <c r="I13" s="8" t="s">
        <v>2</v>
      </c>
      <c r="J13" s="8" t="s">
        <v>2</v>
      </c>
      <c r="K13" s="8" t="s">
        <v>249</v>
      </c>
      <c r="L13" s="13">
        <v>2</v>
      </c>
      <c r="M13" s="13">
        <v>2</v>
      </c>
      <c r="N13" s="13">
        <f t="shared" si="0"/>
        <v>4</v>
      </c>
      <c r="O13" s="24" t="str">
        <f t="shared" si="1"/>
        <v>(B)</v>
      </c>
      <c r="P13" s="13">
        <v>25</v>
      </c>
      <c r="Q13" s="24">
        <f t="shared" si="2"/>
        <v>100</v>
      </c>
      <c r="R13" s="24" t="str">
        <f t="shared" si="3"/>
        <v>III</v>
      </c>
      <c r="S13" s="25" t="str">
        <f t="shared" si="4"/>
        <v>Aceptable</v>
      </c>
      <c r="T13" s="13">
        <v>7</v>
      </c>
      <c r="U13" s="13">
        <v>8</v>
      </c>
      <c r="V13" s="14" t="s">
        <v>35</v>
      </c>
      <c r="W13" s="14" t="s">
        <v>204</v>
      </c>
      <c r="X13" s="13"/>
      <c r="Y13" s="13"/>
      <c r="Z13" s="13"/>
      <c r="AA13" s="13" t="s">
        <v>251</v>
      </c>
      <c r="AB13" s="13"/>
      <c r="AC13" s="26" t="s">
        <v>250</v>
      </c>
      <c r="AD13" s="13"/>
      <c r="AE13" s="1"/>
      <c r="AF13" s="1"/>
      <c r="AG13" s="1"/>
      <c r="AH13" s="1"/>
      <c r="AI13" s="1"/>
    </row>
    <row r="14" spans="1:35" ht="147" customHeight="1" thickBot="1" x14ac:dyDescent="0.35">
      <c r="A14" s="106"/>
      <c r="B14" s="151"/>
      <c r="C14" s="106"/>
      <c r="D14" s="106"/>
      <c r="E14" s="113"/>
      <c r="F14" s="94" t="s">
        <v>33</v>
      </c>
      <c r="G14" s="11" t="s">
        <v>32</v>
      </c>
      <c r="H14" s="7" t="s">
        <v>31</v>
      </c>
      <c r="I14" s="11" t="s">
        <v>2</v>
      </c>
      <c r="J14" s="11" t="s">
        <v>2</v>
      </c>
      <c r="K14" s="11" t="s">
        <v>252</v>
      </c>
      <c r="L14" s="13">
        <v>2</v>
      </c>
      <c r="M14" s="13">
        <v>3</v>
      </c>
      <c r="N14" s="13">
        <f t="shared" si="0"/>
        <v>6</v>
      </c>
      <c r="O14" s="24" t="str">
        <f t="shared" si="1"/>
        <v>(M)</v>
      </c>
      <c r="P14" s="13">
        <v>25</v>
      </c>
      <c r="Q14" s="24">
        <f t="shared" si="2"/>
        <v>150</v>
      </c>
      <c r="R14" s="24" t="str">
        <f t="shared" si="3"/>
        <v>II</v>
      </c>
      <c r="S14" s="25" t="str">
        <f t="shared" si="4"/>
        <v>N0 Aceptable con Control Especifico</v>
      </c>
      <c r="T14" s="13">
        <v>1</v>
      </c>
      <c r="U14" s="13">
        <v>8</v>
      </c>
      <c r="V14" s="14" t="s">
        <v>30</v>
      </c>
      <c r="W14" s="14"/>
      <c r="X14" s="13"/>
      <c r="Y14" s="13"/>
      <c r="Z14" s="13"/>
      <c r="AA14" s="13" t="s">
        <v>140</v>
      </c>
      <c r="AB14" s="13"/>
      <c r="AC14" s="26" t="s">
        <v>250</v>
      </c>
      <c r="AD14" s="13"/>
      <c r="AE14" s="1"/>
      <c r="AF14" s="1"/>
      <c r="AG14" s="1"/>
      <c r="AH14" s="1"/>
      <c r="AI14" s="1"/>
    </row>
    <row r="15" spans="1:35" ht="88.5" customHeight="1" x14ac:dyDescent="0.3">
      <c r="A15" s="106"/>
      <c r="B15" s="151"/>
      <c r="C15" s="106"/>
      <c r="D15" s="106"/>
      <c r="E15" s="113"/>
      <c r="F15" s="12" t="s">
        <v>29</v>
      </c>
      <c r="G15" s="13" t="s">
        <v>28</v>
      </c>
      <c r="H15" s="14" t="s">
        <v>27</v>
      </c>
      <c r="I15" s="11" t="s">
        <v>2</v>
      </c>
      <c r="J15" s="11" t="s">
        <v>2</v>
      </c>
      <c r="K15" s="11" t="s">
        <v>2</v>
      </c>
      <c r="L15" s="27">
        <v>2</v>
      </c>
      <c r="M15" s="27">
        <v>3</v>
      </c>
      <c r="N15" s="27">
        <f t="shared" si="0"/>
        <v>6</v>
      </c>
      <c r="O15" s="24" t="str">
        <f t="shared" si="1"/>
        <v>(M)</v>
      </c>
      <c r="P15" s="27">
        <v>10</v>
      </c>
      <c r="Q15" s="24">
        <f t="shared" si="2"/>
        <v>60</v>
      </c>
      <c r="R15" s="24" t="str">
        <f t="shared" si="3"/>
        <v>III</v>
      </c>
      <c r="S15" s="25" t="str">
        <f>IF(R15="I","No aceptable",IF(R15="II","N0 Aceptable con Control Especifico",IF(R15=0,"","Aceptable")))</f>
        <v>Aceptable</v>
      </c>
      <c r="T15" s="27">
        <v>1</v>
      </c>
      <c r="U15" s="27">
        <v>6</v>
      </c>
      <c r="V15" s="14" t="s">
        <v>26</v>
      </c>
      <c r="W15" s="14" t="s">
        <v>204</v>
      </c>
      <c r="X15" s="28"/>
      <c r="Y15" s="28"/>
      <c r="Z15" s="29"/>
      <c r="AA15" s="13" t="s">
        <v>25</v>
      </c>
      <c r="AB15" s="29"/>
      <c r="AC15" s="30"/>
      <c r="AD15" s="31"/>
      <c r="AE15" s="1"/>
      <c r="AF15" s="1"/>
      <c r="AG15" s="1"/>
      <c r="AH15" s="1"/>
      <c r="AI15" s="1"/>
    </row>
    <row r="16" spans="1:35" ht="93.75" customHeight="1" thickBot="1" x14ac:dyDescent="0.35">
      <c r="A16" s="106"/>
      <c r="B16" s="151"/>
      <c r="C16" s="106"/>
      <c r="D16" s="106"/>
      <c r="E16" s="113"/>
      <c r="F16" s="94" t="s">
        <v>139</v>
      </c>
      <c r="G16" s="94" t="s">
        <v>12</v>
      </c>
      <c r="H16" s="7" t="s">
        <v>23</v>
      </c>
      <c r="I16" s="11" t="s">
        <v>2</v>
      </c>
      <c r="J16" s="11" t="s">
        <v>22</v>
      </c>
      <c r="K16" s="11" t="s">
        <v>2</v>
      </c>
      <c r="L16" s="31">
        <v>1</v>
      </c>
      <c r="M16" s="31">
        <v>3</v>
      </c>
      <c r="N16" s="13">
        <f t="shared" si="0"/>
        <v>3</v>
      </c>
      <c r="O16" s="27" t="str">
        <f t="shared" si="1"/>
        <v>(B)</v>
      </c>
      <c r="P16" s="32">
        <v>25</v>
      </c>
      <c r="Q16" s="27">
        <f t="shared" si="2"/>
        <v>75</v>
      </c>
      <c r="R16" s="27" t="str">
        <f t="shared" si="3"/>
        <v>III</v>
      </c>
      <c r="S16" s="33" t="str">
        <f t="shared" si="4"/>
        <v>Aceptable</v>
      </c>
      <c r="T16" s="31">
        <v>1</v>
      </c>
      <c r="U16" s="31">
        <v>4</v>
      </c>
      <c r="V16" s="31" t="s">
        <v>21</v>
      </c>
      <c r="W16" s="31" t="s">
        <v>204</v>
      </c>
      <c r="X16" s="31"/>
      <c r="Y16" s="31"/>
      <c r="Z16" s="31"/>
      <c r="AA16" s="31" t="s">
        <v>20</v>
      </c>
      <c r="AB16" s="31"/>
      <c r="AC16" s="31"/>
      <c r="AD16" s="31"/>
      <c r="AE16" s="1"/>
      <c r="AF16" s="1"/>
      <c r="AG16" s="1"/>
      <c r="AH16" s="1"/>
      <c r="AI16" s="1"/>
    </row>
    <row r="17" spans="1:35" ht="120" customHeight="1" thickBot="1" x14ac:dyDescent="0.35">
      <c r="A17" s="106"/>
      <c r="B17" s="151"/>
      <c r="C17" s="106"/>
      <c r="D17" s="106"/>
      <c r="E17" s="113"/>
      <c r="F17" s="94" t="s">
        <v>200</v>
      </c>
      <c r="G17" s="101" t="s">
        <v>18</v>
      </c>
      <c r="H17" s="7" t="s">
        <v>126</v>
      </c>
      <c r="I17" s="11" t="s">
        <v>2</v>
      </c>
      <c r="J17" s="11" t="s">
        <v>218</v>
      </c>
      <c r="K17" s="11" t="s">
        <v>2</v>
      </c>
      <c r="L17" s="31">
        <v>2</v>
      </c>
      <c r="M17" s="31">
        <v>2</v>
      </c>
      <c r="N17" s="13">
        <f t="shared" si="0"/>
        <v>4</v>
      </c>
      <c r="O17" s="27" t="str">
        <f t="shared" si="1"/>
        <v>(B)</v>
      </c>
      <c r="P17" s="32">
        <v>25</v>
      </c>
      <c r="Q17" s="27">
        <f t="shared" si="2"/>
        <v>100</v>
      </c>
      <c r="R17" s="27" t="str">
        <f t="shared" si="3"/>
        <v>III</v>
      </c>
      <c r="S17" s="25" t="str">
        <f t="shared" si="4"/>
        <v>Aceptable</v>
      </c>
      <c r="T17" s="31">
        <v>1</v>
      </c>
      <c r="U17" s="31">
        <v>8</v>
      </c>
      <c r="V17" s="31" t="s">
        <v>16</v>
      </c>
      <c r="W17" s="31" t="s">
        <v>15</v>
      </c>
      <c r="X17" s="31"/>
      <c r="Y17" s="31"/>
      <c r="Z17" s="31"/>
      <c r="AA17" s="31" t="s">
        <v>14</v>
      </c>
      <c r="AB17" s="31"/>
      <c r="AC17" s="31" t="s">
        <v>253</v>
      </c>
      <c r="AD17" s="31"/>
      <c r="AE17" s="1"/>
      <c r="AF17" s="1"/>
      <c r="AG17" s="1"/>
      <c r="AH17" s="1"/>
      <c r="AI17" s="1"/>
    </row>
    <row r="18" spans="1:35" ht="129.75" customHeight="1" thickBot="1" x14ac:dyDescent="0.35">
      <c r="A18" s="106"/>
      <c r="B18" s="151"/>
      <c r="C18" s="106"/>
      <c r="D18" s="106"/>
      <c r="E18" s="113"/>
      <c r="F18" s="94" t="s">
        <v>19</v>
      </c>
      <c r="G18" s="102"/>
      <c r="H18" s="7" t="s">
        <v>17</v>
      </c>
      <c r="I18" s="11" t="s">
        <v>2</v>
      </c>
      <c r="J18" s="11" t="s">
        <v>2</v>
      </c>
      <c r="K18" s="11" t="s">
        <v>2</v>
      </c>
      <c r="L18" s="31">
        <v>2</v>
      </c>
      <c r="M18" s="31">
        <v>4</v>
      </c>
      <c r="N18" s="13">
        <f t="shared" si="0"/>
        <v>8</v>
      </c>
      <c r="O18" s="24" t="str">
        <f t="shared" si="1"/>
        <v>(M)</v>
      </c>
      <c r="P18" s="32">
        <v>10</v>
      </c>
      <c r="Q18" s="24">
        <f t="shared" si="2"/>
        <v>80</v>
      </c>
      <c r="R18" s="24" t="str">
        <f t="shared" si="3"/>
        <v>III</v>
      </c>
      <c r="S18" s="25" t="str">
        <f t="shared" si="4"/>
        <v>Aceptable</v>
      </c>
      <c r="T18" s="31">
        <v>1</v>
      </c>
      <c r="U18" s="31">
        <v>8</v>
      </c>
      <c r="V18" s="31" t="s">
        <v>16</v>
      </c>
      <c r="W18" s="31" t="s">
        <v>15</v>
      </c>
      <c r="X18" s="31"/>
      <c r="Y18" s="31"/>
      <c r="Z18" s="31"/>
      <c r="AA18" s="31" t="s">
        <v>14</v>
      </c>
      <c r="AB18" s="31"/>
      <c r="AC18" s="31"/>
      <c r="AD18" s="31"/>
      <c r="AE18" s="1"/>
      <c r="AF18" s="1"/>
      <c r="AG18" s="1"/>
      <c r="AH18" s="1"/>
      <c r="AI18" s="1"/>
    </row>
    <row r="19" spans="1:35" ht="137.25" customHeight="1" x14ac:dyDescent="0.3">
      <c r="A19" s="106"/>
      <c r="B19" s="151"/>
      <c r="C19" s="106"/>
      <c r="D19" s="106"/>
      <c r="E19" s="113"/>
      <c r="F19" s="94" t="s">
        <v>13</v>
      </c>
      <c r="G19" s="94" t="s">
        <v>12</v>
      </c>
      <c r="H19" s="7" t="s">
        <v>222</v>
      </c>
      <c r="I19" s="11" t="s">
        <v>2</v>
      </c>
      <c r="J19" s="11" t="s">
        <v>2</v>
      </c>
      <c r="K19" s="11" t="s">
        <v>254</v>
      </c>
      <c r="L19" s="31">
        <v>2</v>
      </c>
      <c r="M19" s="31">
        <v>4</v>
      </c>
      <c r="N19" s="13">
        <f t="shared" si="0"/>
        <v>8</v>
      </c>
      <c r="O19" s="24" t="str">
        <f t="shared" si="1"/>
        <v>(M)</v>
      </c>
      <c r="P19" s="32">
        <v>25</v>
      </c>
      <c r="Q19" s="24">
        <f t="shared" si="2"/>
        <v>200</v>
      </c>
      <c r="R19" s="24" t="str">
        <f t="shared" si="3"/>
        <v>II</v>
      </c>
      <c r="S19" s="25" t="str">
        <f t="shared" si="4"/>
        <v>N0 Aceptable con Control Especifico</v>
      </c>
      <c r="T19" s="31">
        <v>1</v>
      </c>
      <c r="U19" s="31">
        <v>8</v>
      </c>
      <c r="V19" s="31" t="s">
        <v>9</v>
      </c>
      <c r="W19" s="31" t="s">
        <v>204</v>
      </c>
      <c r="X19" s="31"/>
      <c r="Y19" s="31"/>
      <c r="Z19" s="31"/>
      <c r="AA19" s="31" t="s">
        <v>223</v>
      </c>
      <c r="AB19" s="31"/>
      <c r="AC19" s="31" t="s">
        <v>255</v>
      </c>
      <c r="AD19" s="31" t="s">
        <v>256</v>
      </c>
      <c r="AE19" s="1"/>
      <c r="AF19" s="1"/>
      <c r="AG19" s="1"/>
      <c r="AH19" s="1"/>
      <c r="AI19" s="1"/>
    </row>
    <row r="20" spans="1:35" ht="155.25" customHeight="1" thickBot="1" x14ac:dyDescent="0.35">
      <c r="A20" s="106"/>
      <c r="B20" s="151"/>
      <c r="C20" s="106"/>
      <c r="D20" s="106"/>
      <c r="E20" s="113"/>
      <c r="F20" s="94" t="s">
        <v>141</v>
      </c>
      <c r="G20" s="94" t="s">
        <v>95</v>
      </c>
      <c r="H20" s="94" t="s">
        <v>94</v>
      </c>
      <c r="I20" s="94" t="s">
        <v>2</v>
      </c>
      <c r="J20" s="94" t="s">
        <v>75</v>
      </c>
      <c r="K20" s="94" t="s">
        <v>75</v>
      </c>
      <c r="L20" s="13">
        <v>2</v>
      </c>
      <c r="M20" s="13">
        <v>2</v>
      </c>
      <c r="N20" s="13">
        <f t="shared" si="0"/>
        <v>4</v>
      </c>
      <c r="O20" s="27" t="str">
        <f t="shared" si="1"/>
        <v>(B)</v>
      </c>
      <c r="P20" s="13">
        <v>25</v>
      </c>
      <c r="Q20" s="27">
        <f t="shared" si="2"/>
        <v>100</v>
      </c>
      <c r="R20" s="27" t="str">
        <f t="shared" si="3"/>
        <v>III</v>
      </c>
      <c r="S20" s="33" t="str">
        <f t="shared" si="4"/>
        <v>Aceptable</v>
      </c>
      <c r="T20" s="13">
        <v>3</v>
      </c>
      <c r="U20" s="13">
        <v>8</v>
      </c>
      <c r="V20" s="14" t="s">
        <v>93</v>
      </c>
      <c r="W20" s="14" t="s">
        <v>92</v>
      </c>
      <c r="X20" s="13"/>
      <c r="Y20" s="13"/>
      <c r="Z20" s="13" t="s">
        <v>91</v>
      </c>
      <c r="AA20" s="13" t="s">
        <v>142</v>
      </c>
      <c r="AB20" s="31"/>
      <c r="AC20" s="31" t="s">
        <v>257</v>
      </c>
      <c r="AD20" s="31"/>
      <c r="AE20" s="1"/>
      <c r="AF20" s="1"/>
      <c r="AG20" s="1"/>
      <c r="AH20" s="1"/>
      <c r="AI20" s="1"/>
    </row>
    <row r="21" spans="1:35" ht="156" customHeight="1" x14ac:dyDescent="0.3">
      <c r="A21" s="106"/>
      <c r="B21" s="151"/>
      <c r="C21" s="106"/>
      <c r="D21" s="106"/>
      <c r="E21" s="113"/>
      <c r="F21" s="94" t="s">
        <v>143</v>
      </c>
      <c r="G21" s="94" t="s">
        <v>89</v>
      </c>
      <c r="H21" s="7" t="s">
        <v>88</v>
      </c>
      <c r="I21" s="8" t="s">
        <v>2</v>
      </c>
      <c r="J21" s="8" t="s">
        <v>2</v>
      </c>
      <c r="K21" s="8" t="s">
        <v>2</v>
      </c>
      <c r="L21" s="31">
        <v>2</v>
      </c>
      <c r="M21" s="31">
        <v>2</v>
      </c>
      <c r="N21" s="13">
        <f t="shared" si="0"/>
        <v>4</v>
      </c>
      <c r="O21" s="24" t="str">
        <f t="shared" si="1"/>
        <v>(B)</v>
      </c>
      <c r="P21" s="32">
        <v>60</v>
      </c>
      <c r="Q21" s="24">
        <f t="shared" si="2"/>
        <v>240</v>
      </c>
      <c r="R21" s="24" t="str">
        <f t="shared" si="3"/>
        <v>II</v>
      </c>
      <c r="S21" s="25" t="str">
        <f t="shared" si="4"/>
        <v>N0 Aceptable con Control Especifico</v>
      </c>
      <c r="T21" s="31">
        <v>3</v>
      </c>
      <c r="U21" s="31">
        <v>8</v>
      </c>
      <c r="V21" s="31" t="s">
        <v>87</v>
      </c>
      <c r="W21" s="31" t="s">
        <v>204</v>
      </c>
      <c r="X21" s="31"/>
      <c r="Y21" s="31"/>
      <c r="Z21" s="31"/>
      <c r="AA21" s="31" t="s">
        <v>86</v>
      </c>
      <c r="AB21" s="31"/>
      <c r="AC21" s="31" t="s">
        <v>257</v>
      </c>
      <c r="AD21" s="31"/>
      <c r="AE21" s="1"/>
      <c r="AF21" s="1"/>
      <c r="AG21" s="1"/>
      <c r="AH21" s="1"/>
      <c r="AI21" s="1"/>
    </row>
    <row r="22" spans="1:35" ht="91.5" customHeight="1" x14ac:dyDescent="0.3">
      <c r="A22" s="106"/>
      <c r="B22" s="151"/>
      <c r="C22" s="106"/>
      <c r="D22" s="106"/>
      <c r="E22" s="113"/>
      <c r="F22" s="94" t="s">
        <v>5</v>
      </c>
      <c r="G22" s="94" t="s">
        <v>4</v>
      </c>
      <c r="H22" s="7" t="s">
        <v>3</v>
      </c>
      <c r="I22" s="8" t="s">
        <v>2</v>
      </c>
      <c r="J22" s="8" t="s">
        <v>2</v>
      </c>
      <c r="K22" s="8" t="s">
        <v>2</v>
      </c>
      <c r="L22" s="31">
        <v>2</v>
      </c>
      <c r="M22" s="31">
        <v>3</v>
      </c>
      <c r="N22" s="13">
        <f t="shared" si="0"/>
        <v>6</v>
      </c>
      <c r="O22" s="27" t="str">
        <f t="shared" si="1"/>
        <v>(M)</v>
      </c>
      <c r="P22" s="32">
        <v>10</v>
      </c>
      <c r="Q22" s="27">
        <f t="shared" si="2"/>
        <v>60</v>
      </c>
      <c r="R22" s="27" t="str">
        <f t="shared" si="3"/>
        <v>III</v>
      </c>
      <c r="S22" s="33" t="str">
        <f t="shared" si="4"/>
        <v>Aceptable</v>
      </c>
      <c r="T22" s="31">
        <v>1</v>
      </c>
      <c r="U22" s="31">
        <v>8</v>
      </c>
      <c r="V22" s="31" t="s">
        <v>1</v>
      </c>
      <c r="W22" s="31" t="s">
        <v>206</v>
      </c>
      <c r="X22" s="31"/>
      <c r="Y22" s="31"/>
      <c r="Z22" s="31"/>
      <c r="AA22" s="31" t="s">
        <v>0</v>
      </c>
      <c r="AB22" s="31"/>
      <c r="AC22" s="34"/>
      <c r="AD22" s="15"/>
      <c r="AE22" s="1"/>
      <c r="AF22" s="1"/>
      <c r="AG22" s="1"/>
      <c r="AH22" s="1"/>
      <c r="AI22" s="1"/>
    </row>
    <row r="23" spans="1:35" ht="91.5" customHeight="1" x14ac:dyDescent="0.3">
      <c r="A23" s="106"/>
      <c r="B23" s="151"/>
      <c r="C23" s="106"/>
      <c r="D23" s="106"/>
      <c r="E23" s="113"/>
      <c r="F23" s="94" t="s">
        <v>446</v>
      </c>
      <c r="G23" s="94" t="s">
        <v>12</v>
      </c>
      <c r="H23" s="7" t="s">
        <v>447</v>
      </c>
      <c r="I23" s="8" t="s">
        <v>2</v>
      </c>
      <c r="J23" s="9" t="s">
        <v>448</v>
      </c>
      <c r="K23" s="8" t="s">
        <v>2</v>
      </c>
      <c r="L23" s="31">
        <v>2</v>
      </c>
      <c r="M23" s="31">
        <v>4</v>
      </c>
      <c r="N23" s="13">
        <f t="shared" si="0"/>
        <v>8</v>
      </c>
      <c r="O23" s="27" t="str">
        <f>IF(N23&lt;2,"O",IF(N23&lt;=4,"(B)",IF(N23&lt;=8,"(M)",IF(N23&lt;=20,"(A)","(MA)"))))</f>
        <v>(M)</v>
      </c>
      <c r="P23" s="32">
        <v>25</v>
      </c>
      <c r="Q23" s="27">
        <f t="shared" si="2"/>
        <v>200</v>
      </c>
      <c r="R23" s="27" t="str">
        <f t="shared" si="3"/>
        <v>II</v>
      </c>
      <c r="S23" s="33" t="str">
        <f>IF(R23="I","No aceptable",IF(R23="II","N0 Aceptable con Control Especifico",IF(R23=0,"","Aceptable")))</f>
        <v>N0 Aceptable con Control Especifico</v>
      </c>
      <c r="T23" s="31" t="s">
        <v>10</v>
      </c>
      <c r="U23" s="31">
        <v>6</v>
      </c>
      <c r="V23" s="31" t="s">
        <v>461</v>
      </c>
      <c r="W23" s="31" t="s">
        <v>462</v>
      </c>
      <c r="X23" s="31"/>
      <c r="Y23" s="31"/>
      <c r="Z23" s="31"/>
      <c r="AA23" s="31" t="s">
        <v>463</v>
      </c>
      <c r="AB23" s="31" t="s">
        <v>464</v>
      </c>
      <c r="AC23" s="34"/>
      <c r="AD23" s="15"/>
      <c r="AE23" s="1"/>
      <c r="AF23" s="1"/>
      <c r="AG23" s="1"/>
      <c r="AH23" s="1"/>
      <c r="AI23" s="1"/>
    </row>
    <row r="24" spans="1:35" ht="152.25" customHeight="1" thickBot="1" x14ac:dyDescent="0.35">
      <c r="A24" s="107"/>
      <c r="B24" s="152"/>
      <c r="C24" s="107"/>
      <c r="D24" s="107"/>
      <c r="E24" s="114"/>
      <c r="F24" s="94" t="s">
        <v>188</v>
      </c>
      <c r="G24" s="94" t="s">
        <v>18</v>
      </c>
      <c r="H24" s="7" t="s">
        <v>189</v>
      </c>
      <c r="I24" s="8" t="s">
        <v>2</v>
      </c>
      <c r="J24" s="9" t="s">
        <v>258</v>
      </c>
      <c r="K24" s="8" t="s">
        <v>2</v>
      </c>
      <c r="L24" s="31">
        <v>2</v>
      </c>
      <c r="M24" s="31">
        <v>2</v>
      </c>
      <c r="N24" s="13">
        <f t="shared" si="0"/>
        <v>4</v>
      </c>
      <c r="O24" s="27" t="str">
        <f t="shared" si="1"/>
        <v>(B)</v>
      </c>
      <c r="P24" s="32">
        <v>25</v>
      </c>
      <c r="Q24" s="27">
        <f t="shared" si="2"/>
        <v>100</v>
      </c>
      <c r="R24" s="27" t="str">
        <f t="shared" si="3"/>
        <v>III</v>
      </c>
      <c r="S24" s="33" t="str">
        <f t="shared" si="4"/>
        <v>Aceptable</v>
      </c>
      <c r="T24" s="31">
        <v>1</v>
      </c>
      <c r="U24" s="31">
        <v>8</v>
      </c>
      <c r="V24" s="31" t="s">
        <v>16</v>
      </c>
      <c r="W24" s="31"/>
      <c r="X24" s="31"/>
      <c r="Y24" s="31"/>
      <c r="Z24" s="31" t="s">
        <v>190</v>
      </c>
      <c r="AA24" s="31" t="s">
        <v>191</v>
      </c>
      <c r="AB24" s="31"/>
      <c r="AC24" s="34" t="s">
        <v>259</v>
      </c>
      <c r="AD24" s="15"/>
    </row>
    <row r="25" spans="1:35" ht="269.25" customHeight="1" thickBot="1" x14ac:dyDescent="0.35">
      <c r="A25" s="115" t="s">
        <v>431</v>
      </c>
      <c r="B25" s="115" t="s">
        <v>432</v>
      </c>
      <c r="C25" s="115" t="s">
        <v>449</v>
      </c>
      <c r="D25" s="115" t="s">
        <v>449</v>
      </c>
      <c r="E25" s="144" t="s">
        <v>6</v>
      </c>
      <c r="F25" s="94" t="s">
        <v>435</v>
      </c>
      <c r="G25" s="94" t="s">
        <v>32</v>
      </c>
      <c r="H25" s="7" t="s">
        <v>36</v>
      </c>
      <c r="I25" s="8" t="s">
        <v>2</v>
      </c>
      <c r="J25" s="8" t="s">
        <v>2</v>
      </c>
      <c r="K25" s="8" t="s">
        <v>2</v>
      </c>
      <c r="L25" s="13">
        <v>1</v>
      </c>
      <c r="M25" s="13">
        <v>3</v>
      </c>
      <c r="N25" s="13">
        <f t="shared" si="0"/>
        <v>3</v>
      </c>
      <c r="O25" s="24" t="str">
        <f t="shared" si="1"/>
        <v>(B)</v>
      </c>
      <c r="P25" s="13">
        <v>25</v>
      </c>
      <c r="Q25" s="24">
        <f t="shared" si="2"/>
        <v>75</v>
      </c>
      <c r="R25" s="24" t="str">
        <f t="shared" si="3"/>
        <v>III</v>
      </c>
      <c r="S25" s="25" t="str">
        <f t="shared" si="4"/>
        <v>Aceptable</v>
      </c>
      <c r="T25" s="13">
        <v>1</v>
      </c>
      <c r="U25" s="13">
        <v>8</v>
      </c>
      <c r="V25" s="14" t="s">
        <v>35</v>
      </c>
      <c r="W25" s="14"/>
      <c r="X25" s="13"/>
      <c r="Y25" s="13"/>
      <c r="Z25" s="13"/>
      <c r="AA25" s="13" t="s">
        <v>34</v>
      </c>
      <c r="AB25" s="13"/>
      <c r="AC25" s="26" t="s">
        <v>250</v>
      </c>
      <c r="AD25" s="13"/>
      <c r="AE25" s="1"/>
      <c r="AF25" s="1"/>
      <c r="AG25" s="1"/>
      <c r="AH25" s="1"/>
      <c r="AI25" s="1"/>
    </row>
    <row r="26" spans="1:35" ht="148.5" customHeight="1" thickBot="1" x14ac:dyDescent="0.35">
      <c r="A26" s="115"/>
      <c r="B26" s="115"/>
      <c r="C26" s="115"/>
      <c r="D26" s="115"/>
      <c r="E26" s="144"/>
      <c r="F26" s="94" t="s">
        <v>33</v>
      </c>
      <c r="G26" s="11" t="s">
        <v>32</v>
      </c>
      <c r="H26" s="7" t="s">
        <v>31</v>
      </c>
      <c r="I26" s="11" t="s">
        <v>2</v>
      </c>
      <c r="J26" s="11" t="s">
        <v>2</v>
      </c>
      <c r="K26" s="11" t="s">
        <v>2</v>
      </c>
      <c r="L26" s="13">
        <v>2</v>
      </c>
      <c r="M26" s="13">
        <v>3</v>
      </c>
      <c r="N26" s="13">
        <f t="shared" si="0"/>
        <v>6</v>
      </c>
      <c r="O26" s="24" t="str">
        <f t="shared" si="1"/>
        <v>(M)</v>
      </c>
      <c r="P26" s="13">
        <v>10</v>
      </c>
      <c r="Q26" s="24">
        <f t="shared" si="2"/>
        <v>60</v>
      </c>
      <c r="R26" s="24" t="str">
        <f t="shared" si="3"/>
        <v>III</v>
      </c>
      <c r="S26" s="25" t="str">
        <f t="shared" si="4"/>
        <v>Aceptable</v>
      </c>
      <c r="T26" s="13">
        <v>1</v>
      </c>
      <c r="U26" s="13">
        <v>8</v>
      </c>
      <c r="V26" s="14" t="s">
        <v>30</v>
      </c>
      <c r="W26" s="14"/>
      <c r="X26" s="13"/>
      <c r="Y26" s="13"/>
      <c r="Z26" s="13"/>
      <c r="AA26" s="13" t="s">
        <v>140</v>
      </c>
      <c r="AB26" s="13" t="s">
        <v>148</v>
      </c>
      <c r="AC26" s="13"/>
      <c r="AD26" s="13"/>
      <c r="AE26" s="1"/>
      <c r="AF26" s="1"/>
      <c r="AG26" s="1"/>
      <c r="AH26" s="1"/>
      <c r="AI26" s="1"/>
    </row>
    <row r="27" spans="1:35" ht="142.5" customHeight="1" x14ac:dyDescent="0.3">
      <c r="A27" s="115"/>
      <c r="B27" s="115"/>
      <c r="C27" s="115"/>
      <c r="D27" s="115"/>
      <c r="E27" s="144"/>
      <c r="F27" s="12" t="s">
        <v>450</v>
      </c>
      <c r="G27" s="13" t="s">
        <v>28</v>
      </c>
      <c r="H27" s="14" t="s">
        <v>27</v>
      </c>
      <c r="I27" s="11" t="s">
        <v>2</v>
      </c>
      <c r="J27" s="11" t="s">
        <v>2</v>
      </c>
      <c r="K27" s="11" t="s">
        <v>2</v>
      </c>
      <c r="L27" s="27">
        <v>2</v>
      </c>
      <c r="M27" s="27">
        <v>3</v>
      </c>
      <c r="N27" s="27">
        <f t="shared" si="0"/>
        <v>6</v>
      </c>
      <c r="O27" s="24" t="str">
        <f t="shared" si="1"/>
        <v>(M)</v>
      </c>
      <c r="P27" s="27">
        <v>10</v>
      </c>
      <c r="Q27" s="24">
        <f t="shared" si="2"/>
        <v>60</v>
      </c>
      <c r="R27" s="24" t="str">
        <f t="shared" si="3"/>
        <v>III</v>
      </c>
      <c r="S27" s="25" t="str">
        <f t="shared" si="4"/>
        <v>Aceptable</v>
      </c>
      <c r="T27" s="27">
        <v>1</v>
      </c>
      <c r="U27" s="27">
        <v>6</v>
      </c>
      <c r="V27" s="14" t="s">
        <v>26</v>
      </c>
      <c r="W27" s="14" t="s">
        <v>204</v>
      </c>
      <c r="X27" s="28"/>
      <c r="Y27" s="28"/>
      <c r="Z27" s="29"/>
      <c r="AA27" s="13" t="s">
        <v>25</v>
      </c>
      <c r="AB27" s="29"/>
      <c r="AC27" s="30"/>
      <c r="AD27" s="31"/>
      <c r="AE27" s="1"/>
      <c r="AF27" s="1"/>
      <c r="AG27" s="1"/>
      <c r="AH27" s="1"/>
      <c r="AI27" s="1"/>
    </row>
    <row r="28" spans="1:35" ht="138.75" customHeight="1" thickBot="1" x14ac:dyDescent="0.35">
      <c r="A28" s="115"/>
      <c r="B28" s="115"/>
      <c r="C28" s="115"/>
      <c r="D28" s="115"/>
      <c r="E28" s="144"/>
      <c r="F28" s="94" t="s">
        <v>139</v>
      </c>
      <c r="G28" s="94" t="s">
        <v>12</v>
      </c>
      <c r="H28" s="7" t="s">
        <v>23</v>
      </c>
      <c r="I28" s="11" t="s">
        <v>2</v>
      </c>
      <c r="J28" s="11" t="s">
        <v>22</v>
      </c>
      <c r="K28" s="11" t="s">
        <v>2</v>
      </c>
      <c r="L28" s="31">
        <v>2</v>
      </c>
      <c r="M28" s="31">
        <v>3</v>
      </c>
      <c r="N28" s="13">
        <f t="shared" si="0"/>
        <v>6</v>
      </c>
      <c r="O28" s="27" t="str">
        <f t="shared" si="1"/>
        <v>(M)</v>
      </c>
      <c r="P28" s="32">
        <v>25</v>
      </c>
      <c r="Q28" s="27">
        <f t="shared" si="2"/>
        <v>150</v>
      </c>
      <c r="R28" s="27" t="str">
        <f t="shared" si="3"/>
        <v>II</v>
      </c>
      <c r="S28" s="33" t="str">
        <f t="shared" si="4"/>
        <v>N0 Aceptable con Control Especifico</v>
      </c>
      <c r="T28" s="31">
        <v>1</v>
      </c>
      <c r="U28" s="31">
        <v>4</v>
      </c>
      <c r="V28" s="31" t="s">
        <v>21</v>
      </c>
      <c r="W28" s="31"/>
      <c r="X28" s="31"/>
      <c r="Y28" s="31"/>
      <c r="Z28" s="31"/>
      <c r="AA28" s="31" t="s">
        <v>20</v>
      </c>
      <c r="AB28" s="31"/>
      <c r="AC28" s="31"/>
      <c r="AD28" s="31"/>
      <c r="AE28" s="1"/>
      <c r="AF28" s="1"/>
      <c r="AG28" s="1"/>
      <c r="AH28" s="1"/>
      <c r="AI28" s="1"/>
    </row>
    <row r="29" spans="1:35" ht="159.75" customHeight="1" x14ac:dyDescent="0.3">
      <c r="A29" s="115"/>
      <c r="B29" s="115"/>
      <c r="C29" s="115"/>
      <c r="D29" s="115"/>
      <c r="E29" s="144"/>
      <c r="F29" s="94" t="s">
        <v>13</v>
      </c>
      <c r="G29" s="94" t="s">
        <v>12</v>
      </c>
      <c r="H29" s="7" t="s">
        <v>11</v>
      </c>
      <c r="I29" s="11" t="s">
        <v>2</v>
      </c>
      <c r="J29" s="11" t="s">
        <v>2</v>
      </c>
      <c r="K29" s="11" t="s">
        <v>2</v>
      </c>
      <c r="L29" s="31">
        <v>2</v>
      </c>
      <c r="M29" s="31">
        <v>2</v>
      </c>
      <c r="N29" s="13">
        <f t="shared" si="0"/>
        <v>4</v>
      </c>
      <c r="O29" s="24" t="str">
        <f t="shared" si="1"/>
        <v>(B)</v>
      </c>
      <c r="P29" s="32">
        <v>25</v>
      </c>
      <c r="Q29" s="24">
        <f t="shared" si="2"/>
        <v>100</v>
      </c>
      <c r="R29" s="24" t="str">
        <f t="shared" si="3"/>
        <v>III</v>
      </c>
      <c r="S29" s="25" t="str">
        <f t="shared" si="4"/>
        <v>Aceptable</v>
      </c>
      <c r="T29" s="31">
        <v>1</v>
      </c>
      <c r="U29" s="31">
        <v>8</v>
      </c>
      <c r="V29" s="31" t="s">
        <v>9</v>
      </c>
      <c r="W29" s="31" t="s">
        <v>204</v>
      </c>
      <c r="X29" s="31"/>
      <c r="Y29" s="31"/>
      <c r="Z29" s="31"/>
      <c r="AA29" s="31" t="s">
        <v>8</v>
      </c>
      <c r="AB29" s="31"/>
      <c r="AC29" s="31"/>
      <c r="AD29" s="31"/>
      <c r="AE29" s="1"/>
      <c r="AF29" s="1"/>
      <c r="AG29" s="1"/>
      <c r="AH29" s="1"/>
      <c r="AI29" s="1"/>
    </row>
    <row r="30" spans="1:35" ht="195" customHeight="1" thickBot="1" x14ac:dyDescent="0.35">
      <c r="A30" s="115"/>
      <c r="B30" s="115"/>
      <c r="C30" s="115"/>
      <c r="D30" s="115"/>
      <c r="E30" s="144"/>
      <c r="F30" s="94" t="s">
        <v>451</v>
      </c>
      <c r="G30" s="94" t="s">
        <v>12</v>
      </c>
      <c r="H30" s="94" t="s">
        <v>94</v>
      </c>
      <c r="I30" s="94" t="s">
        <v>2</v>
      </c>
      <c r="J30" s="94" t="s">
        <v>442</v>
      </c>
      <c r="K30" s="94" t="s">
        <v>75</v>
      </c>
      <c r="L30" s="13">
        <v>2</v>
      </c>
      <c r="M30" s="13">
        <v>2</v>
      </c>
      <c r="N30" s="13">
        <f t="shared" si="0"/>
        <v>4</v>
      </c>
      <c r="O30" s="27" t="str">
        <f t="shared" si="1"/>
        <v>(B)</v>
      </c>
      <c r="P30" s="13">
        <v>25</v>
      </c>
      <c r="Q30" s="27">
        <f t="shared" si="2"/>
        <v>100</v>
      </c>
      <c r="R30" s="27" t="str">
        <f t="shared" si="3"/>
        <v>III</v>
      </c>
      <c r="S30" s="33" t="str">
        <f t="shared" si="4"/>
        <v>Aceptable</v>
      </c>
      <c r="T30" s="13">
        <v>3</v>
      </c>
      <c r="U30" s="13">
        <v>8</v>
      </c>
      <c r="V30" s="14" t="s">
        <v>93</v>
      </c>
      <c r="W30" s="14" t="s">
        <v>92</v>
      </c>
      <c r="X30" s="13"/>
      <c r="Y30" s="13"/>
      <c r="Z30" s="13" t="s">
        <v>91</v>
      </c>
      <c r="AA30" s="13" t="s">
        <v>142</v>
      </c>
      <c r="AB30" s="31"/>
      <c r="AC30" s="31"/>
      <c r="AD30" s="31"/>
      <c r="AE30" s="1"/>
      <c r="AF30" s="1"/>
      <c r="AG30" s="1"/>
      <c r="AH30" s="1"/>
      <c r="AI30" s="1"/>
    </row>
    <row r="31" spans="1:35" ht="153.75" customHeight="1" thickBot="1" x14ac:dyDescent="0.35">
      <c r="A31" s="115"/>
      <c r="B31" s="115"/>
      <c r="C31" s="115"/>
      <c r="D31" s="115"/>
      <c r="E31" s="144"/>
      <c r="F31" s="94" t="s">
        <v>200</v>
      </c>
      <c r="G31" s="94" t="s">
        <v>18</v>
      </c>
      <c r="H31" s="7" t="s">
        <v>126</v>
      </c>
      <c r="I31" s="11" t="s">
        <v>2</v>
      </c>
      <c r="J31" s="94" t="s">
        <v>452</v>
      </c>
      <c r="K31" s="11" t="s">
        <v>2</v>
      </c>
      <c r="L31" s="31">
        <v>2</v>
      </c>
      <c r="M31" s="31">
        <v>2</v>
      </c>
      <c r="N31" s="13">
        <f t="shared" si="0"/>
        <v>4</v>
      </c>
      <c r="O31" s="27" t="str">
        <f t="shared" si="1"/>
        <v>(B)</v>
      </c>
      <c r="P31" s="32">
        <v>25</v>
      </c>
      <c r="Q31" s="27">
        <f t="shared" si="2"/>
        <v>100</v>
      </c>
      <c r="R31" s="27" t="str">
        <f t="shared" si="3"/>
        <v>III</v>
      </c>
      <c r="S31" s="25" t="str">
        <f t="shared" si="4"/>
        <v>Aceptable</v>
      </c>
      <c r="T31" s="31">
        <v>1</v>
      </c>
      <c r="U31" s="31">
        <v>8</v>
      </c>
      <c r="V31" s="31" t="s">
        <v>16</v>
      </c>
      <c r="W31" s="31" t="s">
        <v>15</v>
      </c>
      <c r="X31" s="31"/>
      <c r="Y31" s="31"/>
      <c r="Z31" s="31"/>
      <c r="AA31" s="31" t="s">
        <v>14</v>
      </c>
      <c r="AB31" s="31"/>
      <c r="AC31" s="31" t="s">
        <v>260</v>
      </c>
      <c r="AD31" s="31"/>
      <c r="AE31" s="1"/>
      <c r="AF31" s="1"/>
      <c r="AG31" s="1"/>
      <c r="AH31" s="1"/>
      <c r="AI31" s="1"/>
    </row>
    <row r="32" spans="1:35" ht="168" customHeight="1" thickBot="1" x14ac:dyDescent="0.35">
      <c r="A32" s="115"/>
      <c r="B32" s="115"/>
      <c r="C32" s="115"/>
      <c r="D32" s="115"/>
      <c r="E32" s="144"/>
      <c r="F32" s="94" t="s">
        <v>453</v>
      </c>
      <c r="G32" s="94" t="s">
        <v>89</v>
      </c>
      <c r="H32" s="7" t="s">
        <v>88</v>
      </c>
      <c r="I32" s="8" t="s">
        <v>2</v>
      </c>
      <c r="J32" s="94" t="s">
        <v>454</v>
      </c>
      <c r="K32" s="8" t="s">
        <v>2</v>
      </c>
      <c r="L32" s="31">
        <v>2</v>
      </c>
      <c r="M32" s="31">
        <v>3</v>
      </c>
      <c r="N32" s="13">
        <f t="shared" si="0"/>
        <v>6</v>
      </c>
      <c r="O32" s="24" t="str">
        <f t="shared" si="1"/>
        <v>(M)</v>
      </c>
      <c r="P32" s="32">
        <v>25</v>
      </c>
      <c r="Q32" s="24">
        <f t="shared" si="2"/>
        <v>150</v>
      </c>
      <c r="R32" s="24" t="str">
        <f t="shared" si="3"/>
        <v>II</v>
      </c>
      <c r="S32" s="25" t="str">
        <f t="shared" si="4"/>
        <v>N0 Aceptable con Control Especifico</v>
      </c>
      <c r="T32" s="31">
        <v>3</v>
      </c>
      <c r="U32" s="31">
        <v>8</v>
      </c>
      <c r="V32" s="31" t="s">
        <v>87</v>
      </c>
      <c r="W32" s="31" t="s">
        <v>204</v>
      </c>
      <c r="X32" s="31"/>
      <c r="Y32" s="31"/>
      <c r="Z32" s="31"/>
      <c r="AA32" s="31" t="s">
        <v>86</v>
      </c>
      <c r="AB32" s="31"/>
      <c r="AC32" s="31"/>
      <c r="AD32" s="31"/>
      <c r="AE32" s="1"/>
      <c r="AF32" s="1"/>
      <c r="AG32" s="1"/>
      <c r="AH32" s="1"/>
      <c r="AI32" s="1"/>
    </row>
    <row r="33" spans="1:35" ht="168" customHeight="1" x14ac:dyDescent="0.3">
      <c r="A33" s="115"/>
      <c r="B33" s="115"/>
      <c r="C33" s="115"/>
      <c r="D33" s="115"/>
      <c r="E33" s="144"/>
      <c r="F33" s="94" t="s">
        <v>455</v>
      </c>
      <c r="G33" s="94" t="s">
        <v>456</v>
      </c>
      <c r="H33" s="7" t="s">
        <v>457</v>
      </c>
      <c r="I33" s="8" t="s">
        <v>2</v>
      </c>
      <c r="J33" s="94" t="s">
        <v>454</v>
      </c>
      <c r="K33" s="8" t="s">
        <v>2</v>
      </c>
      <c r="L33" s="31">
        <v>2</v>
      </c>
      <c r="M33" s="31">
        <v>2</v>
      </c>
      <c r="N33" s="13">
        <f t="shared" si="0"/>
        <v>4</v>
      </c>
      <c r="O33" s="24" t="str">
        <f t="shared" si="1"/>
        <v>(B)</v>
      </c>
      <c r="P33" s="32">
        <v>100</v>
      </c>
      <c r="Q33" s="24">
        <f t="shared" si="2"/>
        <v>400</v>
      </c>
      <c r="R33" s="24" t="str">
        <f t="shared" si="3"/>
        <v>II</v>
      </c>
      <c r="S33" s="25" t="str">
        <f t="shared" si="4"/>
        <v>N0 Aceptable con Control Especifico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1"/>
      <c r="AF33" s="1"/>
      <c r="AG33" s="1"/>
      <c r="AH33" s="1"/>
      <c r="AI33" s="1"/>
    </row>
    <row r="34" spans="1:35" ht="106.5" customHeight="1" thickBot="1" x14ac:dyDescent="0.35">
      <c r="A34" s="115"/>
      <c r="B34" s="115"/>
      <c r="C34" s="115"/>
      <c r="D34" s="115"/>
      <c r="E34" s="144"/>
      <c r="F34" s="94" t="s">
        <v>5</v>
      </c>
      <c r="G34" s="94" t="s">
        <v>4</v>
      </c>
      <c r="H34" s="7" t="s">
        <v>3</v>
      </c>
      <c r="I34" s="8" t="s">
        <v>2</v>
      </c>
      <c r="J34" s="94" t="s">
        <v>454</v>
      </c>
      <c r="K34" s="8" t="s">
        <v>2</v>
      </c>
      <c r="L34" s="31">
        <v>2</v>
      </c>
      <c r="M34" s="31">
        <v>3</v>
      </c>
      <c r="N34" s="13">
        <f t="shared" si="0"/>
        <v>6</v>
      </c>
      <c r="O34" s="27" t="str">
        <f t="shared" si="1"/>
        <v>(M)</v>
      </c>
      <c r="P34" s="32">
        <v>10</v>
      </c>
      <c r="Q34" s="27">
        <f t="shared" si="2"/>
        <v>60</v>
      </c>
      <c r="R34" s="27" t="str">
        <f t="shared" si="3"/>
        <v>III</v>
      </c>
      <c r="S34" s="33" t="str">
        <f t="shared" si="4"/>
        <v>Aceptable</v>
      </c>
      <c r="T34" s="31">
        <v>1</v>
      </c>
      <c r="U34" s="31">
        <v>8</v>
      </c>
      <c r="V34" s="31" t="s">
        <v>1</v>
      </c>
      <c r="W34" s="31" t="s">
        <v>206</v>
      </c>
      <c r="X34" s="31"/>
      <c r="Y34" s="31"/>
      <c r="Z34" s="31"/>
      <c r="AA34" s="31" t="s">
        <v>0</v>
      </c>
      <c r="AB34" s="31"/>
      <c r="AC34" s="31"/>
      <c r="AD34" s="15"/>
      <c r="AE34" s="1"/>
      <c r="AF34" s="1"/>
      <c r="AG34" s="1"/>
      <c r="AH34" s="1"/>
      <c r="AI34" s="1"/>
    </row>
    <row r="35" spans="1:35" ht="269.25" customHeight="1" thickBot="1" x14ac:dyDescent="0.35">
      <c r="A35" s="105" t="s">
        <v>431</v>
      </c>
      <c r="B35" s="105" t="s">
        <v>432</v>
      </c>
      <c r="C35" s="105" t="s">
        <v>458</v>
      </c>
      <c r="D35" s="105" t="s">
        <v>458</v>
      </c>
      <c r="E35" s="112" t="s">
        <v>6</v>
      </c>
      <c r="F35" s="94" t="s">
        <v>37</v>
      </c>
      <c r="G35" s="94" t="s">
        <v>32</v>
      </c>
      <c r="H35" s="7" t="s">
        <v>36</v>
      </c>
      <c r="I35" s="8" t="s">
        <v>2</v>
      </c>
      <c r="J35" s="8" t="s">
        <v>2</v>
      </c>
      <c r="K35" s="8" t="s">
        <v>2</v>
      </c>
      <c r="L35" s="13">
        <v>2</v>
      </c>
      <c r="M35" s="13">
        <v>3</v>
      </c>
      <c r="N35" s="13">
        <f t="shared" si="0"/>
        <v>6</v>
      </c>
      <c r="O35" s="24" t="str">
        <f t="shared" si="1"/>
        <v>(M)</v>
      </c>
      <c r="P35" s="13">
        <v>10</v>
      </c>
      <c r="Q35" s="24">
        <f t="shared" si="2"/>
        <v>60</v>
      </c>
      <c r="R35" s="24" t="str">
        <f t="shared" si="3"/>
        <v>III</v>
      </c>
      <c r="S35" s="25" t="str">
        <f t="shared" si="4"/>
        <v>Aceptable</v>
      </c>
      <c r="T35" s="13">
        <v>5</v>
      </c>
      <c r="U35" s="13">
        <v>8</v>
      </c>
      <c r="V35" s="14" t="s">
        <v>35</v>
      </c>
      <c r="W35" s="14"/>
      <c r="X35" s="13"/>
      <c r="Y35" s="13"/>
      <c r="Z35" s="13"/>
      <c r="AA35" s="13" t="s">
        <v>34</v>
      </c>
      <c r="AB35" s="13"/>
      <c r="AC35" s="13"/>
      <c r="AD35" s="13"/>
      <c r="AE35" s="1"/>
      <c r="AF35" s="1"/>
      <c r="AG35" s="1"/>
      <c r="AH35" s="1"/>
      <c r="AI35" s="1"/>
    </row>
    <row r="36" spans="1:35" ht="148.5" customHeight="1" x14ac:dyDescent="0.3">
      <c r="A36" s="106"/>
      <c r="B36" s="106"/>
      <c r="C36" s="106"/>
      <c r="D36" s="106"/>
      <c r="E36" s="113"/>
      <c r="F36" s="94" t="s">
        <v>33</v>
      </c>
      <c r="G36" s="11" t="s">
        <v>32</v>
      </c>
      <c r="H36" s="7" t="s">
        <v>31</v>
      </c>
      <c r="I36" s="11" t="s">
        <v>2</v>
      </c>
      <c r="J36" s="11" t="s">
        <v>2</v>
      </c>
      <c r="K36" s="11" t="s">
        <v>252</v>
      </c>
      <c r="L36" s="13">
        <v>2</v>
      </c>
      <c r="M36" s="13">
        <v>3</v>
      </c>
      <c r="N36" s="13">
        <f t="shared" si="0"/>
        <v>6</v>
      </c>
      <c r="O36" s="24" t="str">
        <f t="shared" si="1"/>
        <v>(M)</v>
      </c>
      <c r="P36" s="13">
        <v>25</v>
      </c>
      <c r="Q36" s="24">
        <f t="shared" si="2"/>
        <v>150</v>
      </c>
      <c r="R36" s="24" t="str">
        <f t="shared" si="3"/>
        <v>II</v>
      </c>
      <c r="S36" s="25" t="str">
        <f t="shared" si="4"/>
        <v>N0 Aceptable con Control Especifico</v>
      </c>
      <c r="T36" s="13">
        <v>1</v>
      </c>
      <c r="U36" s="13">
        <v>8</v>
      </c>
      <c r="V36" s="14" t="s">
        <v>30</v>
      </c>
      <c r="W36" s="14"/>
      <c r="X36" s="13"/>
      <c r="Y36" s="13"/>
      <c r="Z36" s="13"/>
      <c r="AA36" s="13" t="s">
        <v>140</v>
      </c>
      <c r="AB36" s="13" t="s">
        <v>148</v>
      </c>
      <c r="AC36" s="13" t="s">
        <v>250</v>
      </c>
      <c r="AD36" s="13"/>
      <c r="AE36" s="1"/>
      <c r="AF36" s="1"/>
      <c r="AG36" s="1"/>
      <c r="AH36" s="1"/>
      <c r="AI36" s="1"/>
    </row>
    <row r="37" spans="1:35" ht="138.75" customHeight="1" thickBot="1" x14ac:dyDescent="0.35">
      <c r="A37" s="106"/>
      <c r="B37" s="106"/>
      <c r="C37" s="106"/>
      <c r="D37" s="106"/>
      <c r="E37" s="113"/>
      <c r="F37" s="94" t="s">
        <v>139</v>
      </c>
      <c r="G37" s="94" t="s">
        <v>12</v>
      </c>
      <c r="H37" s="7" t="s">
        <v>23</v>
      </c>
      <c r="I37" s="11" t="s">
        <v>2</v>
      </c>
      <c r="J37" s="11" t="s">
        <v>22</v>
      </c>
      <c r="K37" s="11" t="s">
        <v>2</v>
      </c>
      <c r="L37" s="31">
        <v>2</v>
      </c>
      <c r="M37" s="31">
        <v>3</v>
      </c>
      <c r="N37" s="13">
        <f t="shared" si="0"/>
        <v>6</v>
      </c>
      <c r="O37" s="27" t="str">
        <f t="shared" si="1"/>
        <v>(M)</v>
      </c>
      <c r="P37" s="32">
        <v>25</v>
      </c>
      <c r="Q37" s="27">
        <f t="shared" si="2"/>
        <v>150</v>
      </c>
      <c r="R37" s="27" t="str">
        <f t="shared" si="3"/>
        <v>II</v>
      </c>
      <c r="S37" s="33" t="str">
        <f t="shared" si="4"/>
        <v>N0 Aceptable con Control Especifico</v>
      </c>
      <c r="T37" s="31">
        <v>1</v>
      </c>
      <c r="U37" s="31">
        <v>4</v>
      </c>
      <c r="V37" s="31" t="s">
        <v>21</v>
      </c>
      <c r="W37" s="31" t="s">
        <v>204</v>
      </c>
      <c r="X37" s="31"/>
      <c r="Y37" s="31"/>
      <c r="Z37" s="31"/>
      <c r="AA37" s="31" t="s">
        <v>20</v>
      </c>
      <c r="AB37" s="31"/>
      <c r="AC37" s="31"/>
      <c r="AD37" s="31"/>
      <c r="AE37" s="1"/>
      <c r="AF37" s="1"/>
      <c r="AG37" s="1"/>
      <c r="AH37" s="1"/>
      <c r="AI37" s="1"/>
    </row>
    <row r="38" spans="1:35" ht="165" customHeight="1" x14ac:dyDescent="0.3">
      <c r="A38" s="106"/>
      <c r="B38" s="106"/>
      <c r="C38" s="106"/>
      <c r="D38" s="106"/>
      <c r="E38" s="113"/>
      <c r="F38" s="94" t="s">
        <v>13</v>
      </c>
      <c r="G38" s="94" t="s">
        <v>12</v>
      </c>
      <c r="H38" s="7" t="s">
        <v>11</v>
      </c>
      <c r="I38" s="11" t="s">
        <v>2</v>
      </c>
      <c r="J38" s="11" t="s">
        <v>2</v>
      </c>
      <c r="K38" s="11" t="s">
        <v>2</v>
      </c>
      <c r="L38" s="31">
        <v>2</v>
      </c>
      <c r="M38" s="31">
        <v>4</v>
      </c>
      <c r="N38" s="13">
        <f t="shared" si="0"/>
        <v>8</v>
      </c>
      <c r="O38" s="24" t="str">
        <f t="shared" si="1"/>
        <v>(M)</v>
      </c>
      <c r="P38" s="32">
        <v>25</v>
      </c>
      <c r="Q38" s="24">
        <f t="shared" si="2"/>
        <v>200</v>
      </c>
      <c r="R38" s="24" t="str">
        <f t="shared" si="3"/>
        <v>II</v>
      </c>
      <c r="S38" s="25" t="str">
        <f t="shared" si="4"/>
        <v>N0 Aceptable con Control Especifico</v>
      </c>
      <c r="T38" s="31">
        <v>1</v>
      </c>
      <c r="U38" s="31">
        <v>8</v>
      </c>
      <c r="V38" s="31" t="s">
        <v>9</v>
      </c>
      <c r="W38" s="31" t="s">
        <v>204</v>
      </c>
      <c r="X38" s="31"/>
      <c r="Y38" s="31"/>
      <c r="Z38" s="31"/>
      <c r="AA38" s="31" t="s">
        <v>8</v>
      </c>
      <c r="AB38" s="31"/>
      <c r="AC38" s="31"/>
      <c r="AD38" s="31"/>
      <c r="AE38" s="1"/>
      <c r="AF38" s="1"/>
      <c r="AG38" s="1"/>
      <c r="AH38" s="1"/>
      <c r="AI38" s="1"/>
    </row>
    <row r="39" spans="1:35" ht="225" customHeight="1" thickBot="1" x14ac:dyDescent="0.35">
      <c r="A39" s="106"/>
      <c r="B39" s="106"/>
      <c r="C39" s="106"/>
      <c r="D39" s="106"/>
      <c r="E39" s="113"/>
      <c r="F39" s="94" t="s">
        <v>141</v>
      </c>
      <c r="G39" s="94" t="s">
        <v>95</v>
      </c>
      <c r="H39" s="94" t="s">
        <v>94</v>
      </c>
      <c r="I39" s="94" t="s">
        <v>2</v>
      </c>
      <c r="J39" s="94" t="s">
        <v>75</v>
      </c>
      <c r="K39" s="94" t="s">
        <v>75</v>
      </c>
      <c r="L39" s="13">
        <v>2</v>
      </c>
      <c r="M39" s="13">
        <v>3</v>
      </c>
      <c r="N39" s="13">
        <f t="shared" si="0"/>
        <v>6</v>
      </c>
      <c r="O39" s="27" t="str">
        <f t="shared" si="1"/>
        <v>(M)</v>
      </c>
      <c r="P39" s="13">
        <v>25</v>
      </c>
      <c r="Q39" s="27">
        <f t="shared" si="2"/>
        <v>150</v>
      </c>
      <c r="R39" s="27" t="str">
        <f t="shared" si="3"/>
        <v>II</v>
      </c>
      <c r="S39" s="33" t="str">
        <f t="shared" si="4"/>
        <v>N0 Aceptable con Control Especifico</v>
      </c>
      <c r="T39" s="13">
        <v>3</v>
      </c>
      <c r="U39" s="13">
        <v>8</v>
      </c>
      <c r="V39" s="14" t="s">
        <v>93</v>
      </c>
      <c r="W39" s="14" t="s">
        <v>92</v>
      </c>
      <c r="X39" s="13"/>
      <c r="Y39" s="13"/>
      <c r="Z39" s="13" t="s">
        <v>91</v>
      </c>
      <c r="AA39" s="13" t="s">
        <v>142</v>
      </c>
      <c r="AB39" s="31"/>
      <c r="AC39" s="31"/>
      <c r="AD39" s="31"/>
      <c r="AE39" s="1"/>
      <c r="AF39" s="1"/>
      <c r="AG39" s="1"/>
      <c r="AH39" s="1"/>
      <c r="AI39" s="1"/>
    </row>
    <row r="40" spans="1:35" ht="168" customHeight="1" x14ac:dyDescent="0.3">
      <c r="A40" s="106"/>
      <c r="B40" s="106"/>
      <c r="C40" s="106"/>
      <c r="D40" s="106"/>
      <c r="E40" s="113"/>
      <c r="F40" s="94" t="s">
        <v>143</v>
      </c>
      <c r="G40" s="94" t="s">
        <v>89</v>
      </c>
      <c r="H40" s="7" t="s">
        <v>88</v>
      </c>
      <c r="I40" s="8" t="s">
        <v>2</v>
      </c>
      <c r="J40" s="8" t="s">
        <v>2</v>
      </c>
      <c r="K40" s="8" t="s">
        <v>2</v>
      </c>
      <c r="L40" s="31">
        <v>2</v>
      </c>
      <c r="M40" s="31">
        <v>2</v>
      </c>
      <c r="N40" s="13">
        <f t="shared" si="0"/>
        <v>4</v>
      </c>
      <c r="O40" s="24" t="str">
        <f t="shared" si="1"/>
        <v>(B)</v>
      </c>
      <c r="P40" s="32">
        <v>25</v>
      </c>
      <c r="Q40" s="24">
        <f t="shared" si="2"/>
        <v>100</v>
      </c>
      <c r="R40" s="24" t="str">
        <f t="shared" si="3"/>
        <v>III</v>
      </c>
      <c r="S40" s="25" t="str">
        <f t="shared" si="4"/>
        <v>Aceptable</v>
      </c>
      <c r="T40" s="31">
        <v>3</v>
      </c>
      <c r="U40" s="31">
        <v>8</v>
      </c>
      <c r="V40" s="31" t="s">
        <v>87</v>
      </c>
      <c r="W40" s="31" t="s">
        <v>204</v>
      </c>
      <c r="X40" s="31"/>
      <c r="Y40" s="31"/>
      <c r="Z40" s="31"/>
      <c r="AA40" s="31" t="s">
        <v>86</v>
      </c>
      <c r="AB40" s="31"/>
      <c r="AC40" s="31"/>
      <c r="AD40" s="31"/>
      <c r="AE40" s="1"/>
      <c r="AF40" s="1"/>
      <c r="AG40" s="1"/>
      <c r="AH40" s="1"/>
      <c r="AI40" s="1"/>
    </row>
    <row r="41" spans="1:35" ht="91.5" customHeight="1" thickBot="1" x14ac:dyDescent="0.35">
      <c r="A41" s="106"/>
      <c r="B41" s="106"/>
      <c r="C41" s="106"/>
      <c r="D41" s="106"/>
      <c r="E41" s="113"/>
      <c r="F41" s="94" t="s">
        <v>446</v>
      </c>
      <c r="G41" s="94" t="s">
        <v>12</v>
      </c>
      <c r="H41" s="7" t="s">
        <v>447</v>
      </c>
      <c r="I41" s="8" t="s">
        <v>2</v>
      </c>
      <c r="J41" s="9" t="s">
        <v>448</v>
      </c>
      <c r="K41" s="8" t="s">
        <v>2</v>
      </c>
      <c r="L41" s="31">
        <v>2</v>
      </c>
      <c r="M41" s="31">
        <v>4</v>
      </c>
      <c r="N41" s="13">
        <f t="shared" si="0"/>
        <v>8</v>
      </c>
      <c r="O41" s="27" t="str">
        <f>IF(N41&lt;2,"O",IF(N41&lt;=4,"(B)",IF(N41&lt;=8,"(M)",IF(N41&lt;=20,"(A)","(MA)"))))</f>
        <v>(M)</v>
      </c>
      <c r="P41" s="32">
        <v>25</v>
      </c>
      <c r="Q41" s="27">
        <f t="shared" si="2"/>
        <v>200</v>
      </c>
      <c r="R41" s="27" t="str">
        <f t="shared" si="3"/>
        <v>II</v>
      </c>
      <c r="S41" s="33" t="str">
        <f>IF(R41="I","No aceptable",IF(R41="II","N0 Aceptable con Control Especifico",IF(R41=0,"","Aceptable")))</f>
        <v>N0 Aceptable con Control Especifico</v>
      </c>
      <c r="T41" s="31" t="s">
        <v>10</v>
      </c>
      <c r="U41" s="31">
        <v>6</v>
      </c>
      <c r="V41" s="31" t="s">
        <v>461</v>
      </c>
      <c r="W41" s="31" t="s">
        <v>462</v>
      </c>
      <c r="X41" s="31"/>
      <c r="Y41" s="31"/>
      <c r="Z41" s="31"/>
      <c r="AA41" s="31" t="s">
        <v>463</v>
      </c>
      <c r="AB41" s="31" t="s">
        <v>464</v>
      </c>
      <c r="AC41" s="34"/>
      <c r="AD41" s="15"/>
      <c r="AE41" s="1"/>
      <c r="AF41" s="1"/>
      <c r="AG41" s="1"/>
      <c r="AH41" s="1"/>
      <c r="AI41" s="1"/>
    </row>
    <row r="42" spans="1:35" ht="153.75" customHeight="1" x14ac:dyDescent="0.3">
      <c r="A42" s="106"/>
      <c r="B42" s="106"/>
      <c r="C42" s="106"/>
      <c r="D42" s="106"/>
      <c r="E42" s="113"/>
      <c r="F42" s="94" t="s">
        <v>200</v>
      </c>
      <c r="G42" s="94" t="s">
        <v>18</v>
      </c>
      <c r="H42" s="7" t="s">
        <v>126</v>
      </c>
      <c r="I42" s="11" t="s">
        <v>2</v>
      </c>
      <c r="J42" s="11" t="s">
        <v>2</v>
      </c>
      <c r="K42" s="11" t="s">
        <v>2</v>
      </c>
      <c r="L42" s="31">
        <v>2</v>
      </c>
      <c r="M42" s="31">
        <v>3</v>
      </c>
      <c r="N42" s="13">
        <f t="shared" si="0"/>
        <v>6</v>
      </c>
      <c r="O42" s="27" t="str">
        <f t="shared" ref="O42" si="5">IF(N42&lt;2,"O",IF(N42&lt;=4,"(B)",IF(N42&lt;=8,"(M)",IF(N42&lt;=20,"(A)","(MA)"))))</f>
        <v>(M)</v>
      </c>
      <c r="P42" s="32">
        <v>25</v>
      </c>
      <c r="Q42" s="27">
        <f t="shared" si="2"/>
        <v>150</v>
      </c>
      <c r="R42" s="27" t="str">
        <f t="shared" si="3"/>
        <v>II</v>
      </c>
      <c r="S42" s="25" t="str">
        <f t="shared" ref="S42" si="6">IF(R42="I","No aceptable",IF(R42="II","N0 Aceptable con Control Especifico",IF(R42=0,"","Aceptable")))</f>
        <v>N0 Aceptable con Control Especifico</v>
      </c>
      <c r="T42" s="31">
        <v>1</v>
      </c>
      <c r="U42" s="31">
        <v>8</v>
      </c>
      <c r="V42" s="31" t="s">
        <v>16</v>
      </c>
      <c r="W42" s="31" t="s">
        <v>15</v>
      </c>
      <c r="X42" s="31"/>
      <c r="Y42" s="31"/>
      <c r="Z42" s="31"/>
      <c r="AA42" s="31" t="s">
        <v>14</v>
      </c>
      <c r="AB42" s="31"/>
      <c r="AC42" s="31"/>
      <c r="AD42" s="31"/>
      <c r="AE42" s="1"/>
      <c r="AF42" s="1"/>
      <c r="AG42" s="1"/>
      <c r="AH42" s="1"/>
      <c r="AI42" s="1"/>
    </row>
  </sheetData>
  <autoFilter ref="A4:AI42"/>
  <mergeCells count="42">
    <mergeCell ref="A25:A34"/>
    <mergeCell ref="B25:B34"/>
    <mergeCell ref="C25:C34"/>
    <mergeCell ref="D25:D34"/>
    <mergeCell ref="E25:E34"/>
    <mergeCell ref="A35:A42"/>
    <mergeCell ref="B35:B42"/>
    <mergeCell ref="C35:C42"/>
    <mergeCell ref="D35:D42"/>
    <mergeCell ref="E35:E42"/>
    <mergeCell ref="A13:A24"/>
    <mergeCell ref="B13:B24"/>
    <mergeCell ref="C13:C24"/>
    <mergeCell ref="D13:D24"/>
    <mergeCell ref="E13:E24"/>
    <mergeCell ref="G17:G18"/>
    <mergeCell ref="AD3:AD4"/>
    <mergeCell ref="A5:A6"/>
    <mergeCell ref="B5:B12"/>
    <mergeCell ref="C5:C12"/>
    <mergeCell ref="D5:D12"/>
    <mergeCell ref="A7:A9"/>
    <mergeCell ref="A10:A12"/>
    <mergeCell ref="E11:E12"/>
    <mergeCell ref="H3:H4"/>
    <mergeCell ref="I3:K3"/>
    <mergeCell ref="L3:R3"/>
    <mergeCell ref="T3:W3"/>
    <mergeCell ref="X3:AB3"/>
    <mergeCell ref="AC3:AC4"/>
    <mergeCell ref="A3:A4"/>
    <mergeCell ref="B3:B4"/>
    <mergeCell ref="C3:C4"/>
    <mergeCell ref="D3:D4"/>
    <mergeCell ref="E3:E4"/>
    <mergeCell ref="F3:G3"/>
    <mergeCell ref="A1:F1"/>
    <mergeCell ref="G1:AD1"/>
    <mergeCell ref="A2:F2"/>
    <mergeCell ref="G2:J2"/>
    <mergeCell ref="K2:P2"/>
    <mergeCell ref="Y2:AD2"/>
  </mergeCells>
  <conditionalFormatting sqref="O11:O12 R11:S12 R5:S8 O5:O8 R35:S37 O35:O37">
    <cfRule type="cellIs" dxfId="301" priority="396" stopIfTrue="1" operator="equal">
      <formula>"N0 Aceptable con control especifico"</formula>
    </cfRule>
  </conditionalFormatting>
  <conditionalFormatting sqref="O11:O12 O5:O8 O35:O37">
    <cfRule type="cellIs" dxfId="300" priority="395" stopIfTrue="1" operator="equal">
      <formula>"o"</formula>
    </cfRule>
  </conditionalFormatting>
  <conditionalFormatting sqref="Q11:R12 Q5:R8 Q35:R37">
    <cfRule type="cellIs" dxfId="299" priority="394" stopIfTrue="1" operator="equal">
      <formula>"O"</formula>
    </cfRule>
  </conditionalFormatting>
  <conditionalFormatting sqref="O11:O12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8" priority="392" stopIfTrue="1" operator="equal">
      <formula>"ACEPTABLE"</formula>
    </cfRule>
    <cfRule type="cellIs" dxfId="297" priority="393" stopIfTrue="1" operator="equal">
      <formula>"NO ACEPTABLE"</formula>
    </cfRule>
  </conditionalFormatting>
  <conditionalFormatting sqref="R11:R12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6" priority="389" stopIfTrue="1" operator="equal">
      <formula>"ACEPTABLE"</formula>
    </cfRule>
    <cfRule type="cellIs" dxfId="295" priority="390" stopIfTrue="1" operator="equal">
      <formula>"NO ACEPTABLE"</formula>
    </cfRule>
  </conditionalFormatting>
  <conditionalFormatting sqref="S11:S12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4" priority="386" stopIfTrue="1" operator="equal">
      <formula>"ACEPTABLE"</formula>
    </cfRule>
    <cfRule type="cellIs" dxfId="293" priority="387" stopIfTrue="1" operator="equal">
      <formula>"NO ACEPTABLE"</formula>
    </cfRule>
  </conditionalFormatting>
  <conditionalFormatting sqref="O5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2" priority="383" stopIfTrue="1" operator="equal">
      <formula>"ACEPTABLE"</formula>
    </cfRule>
    <cfRule type="cellIs" dxfId="291" priority="384" stopIfTrue="1" operator="equal">
      <formula>"NO ACEPTABLE"</formula>
    </cfRule>
  </conditionalFormatting>
  <conditionalFormatting sqref="R5">
    <cfRule type="colorScale" priority="3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0" priority="380" stopIfTrue="1" operator="equal">
      <formula>"ACEPTABLE"</formula>
    </cfRule>
    <cfRule type="cellIs" dxfId="289" priority="381" stopIfTrue="1" operator="equal">
      <formula>"NO ACEPTABLE"</formula>
    </cfRule>
  </conditionalFormatting>
  <conditionalFormatting sqref="S5"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8" priority="377" stopIfTrue="1" operator="equal">
      <formula>"ACEPTABLE"</formula>
    </cfRule>
    <cfRule type="cellIs" dxfId="287" priority="378" stopIfTrue="1" operator="equal">
      <formula>"NO ACEPTABLE"</formula>
    </cfRule>
  </conditionalFormatting>
  <conditionalFormatting sqref="O6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6" priority="374" stopIfTrue="1" operator="equal">
      <formula>"ACEPTABLE"</formula>
    </cfRule>
    <cfRule type="cellIs" dxfId="285" priority="375" stopIfTrue="1" operator="equal">
      <formula>"NO ACEPTABLE"</formula>
    </cfRule>
  </conditionalFormatting>
  <conditionalFormatting sqref="R6"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4" priority="371" stopIfTrue="1" operator="equal">
      <formula>"ACEPTABLE"</formula>
    </cfRule>
    <cfRule type="cellIs" dxfId="283" priority="372" stopIfTrue="1" operator="equal">
      <formula>"NO ACEPTABLE"</formula>
    </cfRule>
  </conditionalFormatting>
  <conditionalFormatting sqref="S6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2" priority="368" stopIfTrue="1" operator="equal">
      <formula>"ACEPTABLE"</formula>
    </cfRule>
    <cfRule type="cellIs" dxfId="281" priority="369" stopIfTrue="1" operator="equal">
      <formula>"NO ACEPTABLE"</formula>
    </cfRule>
  </conditionalFormatting>
  <conditionalFormatting sqref="O8"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0" priority="365" stopIfTrue="1" operator="equal">
      <formula>"ACEPTABLE"</formula>
    </cfRule>
    <cfRule type="cellIs" dxfId="279" priority="366" stopIfTrue="1" operator="equal">
      <formula>"NO ACEPTABLE"</formula>
    </cfRule>
  </conditionalFormatting>
  <conditionalFormatting sqref="R8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78" priority="362" stopIfTrue="1" operator="equal">
      <formula>"ACEPTABLE"</formula>
    </cfRule>
    <cfRule type="cellIs" dxfId="277" priority="363" stopIfTrue="1" operator="equal">
      <formula>"NO ACEPTABLE"</formula>
    </cfRule>
  </conditionalFormatting>
  <conditionalFormatting sqref="S8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76" priority="359" stopIfTrue="1" operator="equal">
      <formula>"ACEPTABLE"</formula>
    </cfRule>
    <cfRule type="cellIs" dxfId="275" priority="360" stopIfTrue="1" operator="equal">
      <formula>"NO ACEPTABLE"</formula>
    </cfRule>
  </conditionalFormatting>
  <conditionalFormatting sqref="O7:O8"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74" priority="356" stopIfTrue="1" operator="equal">
      <formula>"ACEPTABLE"</formula>
    </cfRule>
    <cfRule type="cellIs" dxfId="273" priority="357" stopIfTrue="1" operator="equal">
      <formula>"NO ACEPTABLE"</formula>
    </cfRule>
  </conditionalFormatting>
  <conditionalFormatting sqref="R7:R8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72" priority="353" stopIfTrue="1" operator="equal">
      <formula>"ACEPTABLE"</formula>
    </cfRule>
    <cfRule type="cellIs" dxfId="271" priority="354" stopIfTrue="1" operator="equal">
      <formula>"NO ACEPTABLE"</formula>
    </cfRule>
  </conditionalFormatting>
  <conditionalFormatting sqref="S7:S8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70" priority="350" stopIfTrue="1" operator="equal">
      <formula>"ACEPTABLE"</formula>
    </cfRule>
    <cfRule type="cellIs" dxfId="269" priority="351" stopIfTrue="1" operator="equal">
      <formula>"NO ACEPTABLE"</formula>
    </cfRule>
  </conditionalFormatting>
  <conditionalFormatting sqref="O9 R9:S9">
    <cfRule type="cellIs" dxfId="268" priority="348" stopIfTrue="1" operator="equal">
      <formula>"N0 Aceptable con control especifico"</formula>
    </cfRule>
  </conditionalFormatting>
  <conditionalFormatting sqref="O9">
    <cfRule type="cellIs" dxfId="267" priority="347" stopIfTrue="1" operator="equal">
      <formula>"o"</formula>
    </cfRule>
  </conditionalFormatting>
  <conditionalFormatting sqref="Q9:R9">
    <cfRule type="cellIs" dxfId="266" priority="346" stopIfTrue="1" operator="equal">
      <formula>"O"</formula>
    </cfRule>
  </conditionalFormatting>
  <conditionalFormatting sqref="O9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65" priority="344" stopIfTrue="1" operator="equal">
      <formula>"ACEPTABLE"</formula>
    </cfRule>
    <cfRule type="cellIs" dxfId="264" priority="345" stopIfTrue="1" operator="equal">
      <formula>"NO ACEPTABLE"</formula>
    </cfRule>
  </conditionalFormatting>
  <conditionalFormatting sqref="R9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63" priority="341" stopIfTrue="1" operator="equal">
      <formula>"ACEPTABLE"</formula>
    </cfRule>
    <cfRule type="cellIs" dxfId="262" priority="342" stopIfTrue="1" operator="equal">
      <formula>"NO ACEPTABLE"</formula>
    </cfRule>
  </conditionalFormatting>
  <conditionalFormatting sqref="S9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61" priority="338" stopIfTrue="1" operator="equal">
      <formula>"ACEPTABLE"</formula>
    </cfRule>
    <cfRule type="cellIs" dxfId="260" priority="339" stopIfTrue="1" operator="equal">
      <formula>"NO ACEPTABLE"</formula>
    </cfRule>
  </conditionalFormatting>
  <conditionalFormatting sqref="O10 R10:S10">
    <cfRule type="cellIs" dxfId="259" priority="336" stopIfTrue="1" operator="equal">
      <formula>"N0 Aceptable con control especifico"</formula>
    </cfRule>
  </conditionalFormatting>
  <conditionalFormatting sqref="O10">
    <cfRule type="cellIs" dxfId="258" priority="335" stopIfTrue="1" operator="equal">
      <formula>"o"</formula>
    </cfRule>
  </conditionalFormatting>
  <conditionalFormatting sqref="Q10:R10">
    <cfRule type="cellIs" dxfId="257" priority="334" stopIfTrue="1" operator="equal">
      <formula>"O"</formula>
    </cfRule>
  </conditionalFormatting>
  <conditionalFormatting sqref="O10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56" priority="332" stopIfTrue="1" operator="equal">
      <formula>"ACEPTABLE"</formula>
    </cfRule>
    <cfRule type="cellIs" dxfId="255" priority="333" stopIfTrue="1" operator="equal">
      <formula>"NO ACEPTABLE"</formula>
    </cfRule>
  </conditionalFormatting>
  <conditionalFormatting sqref="R10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54" priority="329" stopIfTrue="1" operator="equal">
      <formula>"ACEPTABLE"</formula>
    </cfRule>
    <cfRule type="cellIs" dxfId="253" priority="330" stopIfTrue="1" operator="equal">
      <formula>"NO ACEPTABLE"</formula>
    </cfRule>
  </conditionalFormatting>
  <conditionalFormatting sqref="S10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52" priority="326" stopIfTrue="1" operator="equal">
      <formula>"ACEPTABLE"</formula>
    </cfRule>
    <cfRule type="cellIs" dxfId="251" priority="327" stopIfTrue="1" operator="equal">
      <formula>"NO ACEPTABLE"</formula>
    </cfRule>
  </conditionalFormatting>
  <conditionalFormatting sqref="R13:S16 O13:O16 O18 R18:S18">
    <cfRule type="cellIs" dxfId="250" priority="324" stopIfTrue="1" operator="equal">
      <formula>"N0 Aceptable con control especifico"</formula>
    </cfRule>
  </conditionalFormatting>
  <conditionalFormatting sqref="O13:O16 O18">
    <cfRule type="cellIs" dxfId="249" priority="323" stopIfTrue="1" operator="equal">
      <formula>"o"</formula>
    </cfRule>
  </conditionalFormatting>
  <conditionalFormatting sqref="Q13:R16 Q18:R18">
    <cfRule type="cellIs" dxfId="248" priority="322" stopIfTrue="1" operator="equal">
      <formula>"O"</formula>
    </cfRule>
  </conditionalFormatting>
  <conditionalFormatting sqref="O14:O15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7" priority="320" stopIfTrue="1" operator="equal">
      <formula>"ACEPTABLE"</formula>
    </cfRule>
    <cfRule type="cellIs" dxfId="246" priority="321" stopIfTrue="1" operator="equal">
      <formula>"NO ACEPTABLE"</formula>
    </cfRule>
  </conditionalFormatting>
  <conditionalFormatting sqref="R14:R15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5" priority="317" stopIfTrue="1" operator="equal">
      <formula>"ACEPTABLE"</formula>
    </cfRule>
    <cfRule type="cellIs" dxfId="244" priority="318" stopIfTrue="1" operator="equal">
      <formula>"NO ACEPTABLE"</formula>
    </cfRule>
  </conditionalFormatting>
  <conditionalFormatting sqref="S14:S15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3" priority="314" stopIfTrue="1" operator="equal">
      <formula>"ACEPTABLE"</formula>
    </cfRule>
    <cfRule type="cellIs" dxfId="242" priority="315" stopIfTrue="1" operator="equal">
      <formula>"NO ACEPTABLE"</formula>
    </cfRule>
  </conditionalFormatting>
  <conditionalFormatting sqref="O13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1" priority="311" stopIfTrue="1" operator="equal">
      <formula>"ACEPTABLE"</formula>
    </cfRule>
    <cfRule type="cellIs" dxfId="240" priority="312" stopIfTrue="1" operator="equal">
      <formula>"NO ACEPTABLE"</formula>
    </cfRule>
  </conditionalFormatting>
  <conditionalFormatting sqref="R13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39" priority="308" stopIfTrue="1" operator="equal">
      <formula>"ACEPTABLE"</formula>
    </cfRule>
    <cfRule type="cellIs" dxfId="238" priority="309" stopIfTrue="1" operator="equal">
      <formula>"NO ACEPTABLE"</formula>
    </cfRule>
  </conditionalFormatting>
  <conditionalFormatting sqref="S13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37" priority="305" stopIfTrue="1" operator="equal">
      <formula>"ACEPTABLE"</formula>
    </cfRule>
    <cfRule type="cellIs" dxfId="236" priority="306" stopIfTrue="1" operator="equal">
      <formula>"NO ACEPTABLE"</formula>
    </cfRule>
  </conditionalFormatting>
  <conditionalFormatting sqref="O15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35" priority="302" stopIfTrue="1" operator="equal">
      <formula>"ACEPTABLE"</formula>
    </cfRule>
    <cfRule type="cellIs" dxfId="234" priority="303" stopIfTrue="1" operator="equal">
      <formula>"NO ACEPTABLE"</formula>
    </cfRule>
  </conditionalFormatting>
  <conditionalFormatting sqref="R15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33" priority="299" stopIfTrue="1" operator="equal">
      <formula>"ACEPTABLE"</formula>
    </cfRule>
    <cfRule type="cellIs" dxfId="232" priority="300" stopIfTrue="1" operator="equal">
      <formula>"NO ACEPTABLE"</formula>
    </cfRule>
  </conditionalFormatting>
  <conditionalFormatting sqref="S15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31" priority="296" stopIfTrue="1" operator="equal">
      <formula>"ACEPTABLE"</formula>
    </cfRule>
    <cfRule type="cellIs" dxfId="230" priority="297" stopIfTrue="1" operator="equal">
      <formula>"NO ACEPTABLE"</formula>
    </cfRule>
  </conditionalFormatting>
  <conditionalFormatting sqref="O18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9" priority="293" stopIfTrue="1" operator="equal">
      <formula>"ACEPTABLE"</formula>
    </cfRule>
    <cfRule type="cellIs" dxfId="228" priority="294" stopIfTrue="1" operator="equal">
      <formula>"NO ACEPTABLE"</formula>
    </cfRule>
  </conditionalFormatting>
  <conditionalFormatting sqref="R18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7" priority="290" stopIfTrue="1" operator="equal">
      <formula>"ACEPTABLE"</formula>
    </cfRule>
    <cfRule type="cellIs" dxfId="226" priority="291" stopIfTrue="1" operator="equal">
      <formula>"NO ACEPTABLE"</formula>
    </cfRule>
  </conditionalFormatting>
  <conditionalFormatting sqref="S18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5" priority="287" stopIfTrue="1" operator="equal">
      <formula>"ACEPTABLE"</formula>
    </cfRule>
    <cfRule type="cellIs" dxfId="224" priority="288" stopIfTrue="1" operator="equal">
      <formula>"NO ACEPTABLE"</formula>
    </cfRule>
  </conditionalFormatting>
  <conditionalFormatting sqref="O18 O16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3" priority="284" stopIfTrue="1" operator="equal">
      <formula>"ACEPTABLE"</formula>
    </cfRule>
    <cfRule type="cellIs" dxfId="222" priority="285" stopIfTrue="1" operator="equal">
      <formula>"NO ACEPTABLE"</formula>
    </cfRule>
  </conditionalFormatting>
  <conditionalFormatting sqref="R18 R16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1" priority="281" stopIfTrue="1" operator="equal">
      <formula>"ACEPTABLE"</formula>
    </cfRule>
    <cfRule type="cellIs" dxfId="220" priority="282" stopIfTrue="1" operator="equal">
      <formula>"NO ACEPTABLE"</formula>
    </cfRule>
  </conditionalFormatting>
  <conditionalFormatting sqref="S18 S16"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19" priority="278" stopIfTrue="1" operator="equal">
      <formula>"ACEPTABLE"</formula>
    </cfRule>
    <cfRule type="cellIs" dxfId="218" priority="279" stopIfTrue="1" operator="equal">
      <formula>"NO ACEPTABLE"</formula>
    </cfRule>
  </conditionalFormatting>
  <conditionalFormatting sqref="O19 R19:S19">
    <cfRule type="cellIs" dxfId="217" priority="276" stopIfTrue="1" operator="equal">
      <formula>"N0 Aceptable con control especifico"</formula>
    </cfRule>
  </conditionalFormatting>
  <conditionalFormatting sqref="O19">
    <cfRule type="cellIs" dxfId="216" priority="275" stopIfTrue="1" operator="equal">
      <formula>"o"</formula>
    </cfRule>
  </conditionalFormatting>
  <conditionalFormatting sqref="Q19:R19">
    <cfRule type="cellIs" dxfId="215" priority="274" stopIfTrue="1" operator="equal">
      <formula>"O"</formula>
    </cfRule>
  </conditionalFormatting>
  <conditionalFormatting sqref="O19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14" priority="272" stopIfTrue="1" operator="equal">
      <formula>"ACEPTABLE"</formula>
    </cfRule>
    <cfRule type="cellIs" dxfId="213" priority="273" stopIfTrue="1" operator="equal">
      <formula>"NO ACEPTABLE"</formula>
    </cfRule>
  </conditionalFormatting>
  <conditionalFormatting sqref="R19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12" priority="269" stopIfTrue="1" operator="equal">
      <formula>"ACEPTABLE"</formula>
    </cfRule>
    <cfRule type="cellIs" dxfId="211" priority="270" stopIfTrue="1" operator="equal">
      <formula>"NO ACEPTABLE"</formula>
    </cfRule>
  </conditionalFormatting>
  <conditionalFormatting sqref="S19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10" priority="266" stopIfTrue="1" operator="equal">
      <formula>"ACEPTABLE"</formula>
    </cfRule>
    <cfRule type="cellIs" dxfId="209" priority="267" stopIfTrue="1" operator="equal">
      <formula>"NO ACEPTABLE"</formula>
    </cfRule>
  </conditionalFormatting>
  <conditionalFormatting sqref="R22:S23 O22:O23">
    <cfRule type="cellIs" dxfId="208" priority="264" stopIfTrue="1" operator="equal">
      <formula>"N0 Aceptable con control especifico"</formula>
    </cfRule>
  </conditionalFormatting>
  <conditionalFormatting sqref="O22:O23">
    <cfRule type="cellIs" dxfId="207" priority="263" stopIfTrue="1" operator="equal">
      <formula>"o"</formula>
    </cfRule>
  </conditionalFormatting>
  <conditionalFormatting sqref="Q22:R23">
    <cfRule type="cellIs" dxfId="206" priority="262" stopIfTrue="1" operator="equal">
      <formula>"O"</formula>
    </cfRule>
  </conditionalFormatting>
  <conditionalFormatting sqref="O22:O23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5" priority="260" stopIfTrue="1" operator="equal">
      <formula>"ACEPTABLE"</formula>
    </cfRule>
    <cfRule type="cellIs" dxfId="204" priority="261" stopIfTrue="1" operator="equal">
      <formula>"NO ACEPTABLE"</formula>
    </cfRule>
  </conditionalFormatting>
  <conditionalFormatting sqref="R22:R23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3" priority="257" stopIfTrue="1" operator="equal">
      <formula>"ACEPTABLE"</formula>
    </cfRule>
    <cfRule type="cellIs" dxfId="202" priority="258" stopIfTrue="1" operator="equal">
      <formula>"NO ACEPTABLE"</formula>
    </cfRule>
  </conditionalFormatting>
  <conditionalFormatting sqref="S22:S23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1" priority="254" stopIfTrue="1" operator="equal">
      <formula>"ACEPTABLE"</formula>
    </cfRule>
    <cfRule type="cellIs" dxfId="200" priority="255" stopIfTrue="1" operator="equal">
      <formula>"NO ACEPTABLE"</formula>
    </cfRule>
  </conditionalFormatting>
  <conditionalFormatting sqref="R20:S21 O20:O21">
    <cfRule type="cellIs" dxfId="199" priority="252" stopIfTrue="1" operator="equal">
      <formula>"N0 Aceptable con control especifico"</formula>
    </cfRule>
  </conditionalFormatting>
  <conditionalFormatting sqref="O20:O21">
    <cfRule type="cellIs" dxfId="198" priority="251" stopIfTrue="1" operator="equal">
      <formula>"o"</formula>
    </cfRule>
  </conditionalFormatting>
  <conditionalFormatting sqref="Q20:R21">
    <cfRule type="cellIs" dxfId="197" priority="250" stopIfTrue="1" operator="equal">
      <formula>"O"</formula>
    </cfRule>
  </conditionalFormatting>
  <conditionalFormatting sqref="O20:O21"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6" priority="248" stopIfTrue="1" operator="equal">
      <formula>"ACEPTABLE"</formula>
    </cfRule>
    <cfRule type="cellIs" dxfId="195" priority="249" stopIfTrue="1" operator="equal">
      <formula>"NO ACEPTABLE"</formula>
    </cfRule>
  </conditionalFormatting>
  <conditionalFormatting sqref="R20:R21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4" priority="245" stopIfTrue="1" operator="equal">
      <formula>"ACEPTABLE"</formula>
    </cfRule>
    <cfRule type="cellIs" dxfId="193" priority="246" stopIfTrue="1" operator="equal">
      <formula>"NO ACEPTABLE"</formula>
    </cfRule>
  </conditionalFormatting>
  <conditionalFormatting sqref="S20:S21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2" priority="242" stopIfTrue="1" operator="equal">
      <formula>"ACEPTABLE"</formula>
    </cfRule>
    <cfRule type="cellIs" dxfId="191" priority="243" stopIfTrue="1" operator="equal">
      <formula>"NO ACEPTABLE"</formula>
    </cfRule>
  </conditionalFormatting>
  <conditionalFormatting sqref="O20:O21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0" priority="239" stopIfTrue="1" operator="equal">
      <formula>"ACEPTABLE"</formula>
    </cfRule>
    <cfRule type="cellIs" dxfId="189" priority="240" stopIfTrue="1" operator="equal">
      <formula>"NO ACEPTABLE"</formula>
    </cfRule>
  </conditionalFormatting>
  <conditionalFormatting sqref="R20:R21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8" priority="236" stopIfTrue="1" operator="equal">
      <formula>"ACEPTABLE"</formula>
    </cfRule>
    <cfRule type="cellIs" dxfId="187" priority="237" stopIfTrue="1" operator="equal">
      <formula>"NO ACEPTABLE"</formula>
    </cfRule>
  </conditionalFormatting>
  <conditionalFormatting sqref="S20:S21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6" priority="233" stopIfTrue="1" operator="equal">
      <formula>"ACEPTABLE"</formula>
    </cfRule>
    <cfRule type="cellIs" dxfId="185" priority="234" stopIfTrue="1" operator="equal">
      <formula>"NO ACEPTABLE"</formula>
    </cfRule>
  </conditionalFormatting>
  <conditionalFormatting sqref="O21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4" priority="230" stopIfTrue="1" operator="equal">
      <formula>"ACEPTABLE"</formula>
    </cfRule>
    <cfRule type="cellIs" dxfId="183" priority="231" stopIfTrue="1" operator="equal">
      <formula>"NO ACEPTABLE"</formula>
    </cfRule>
  </conditionalFormatting>
  <conditionalFormatting sqref="R21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2" priority="227" stopIfTrue="1" operator="equal">
      <formula>"ACEPTABLE"</formula>
    </cfRule>
    <cfRule type="cellIs" dxfId="181" priority="228" stopIfTrue="1" operator="equal">
      <formula>"NO ACEPTABLE"</formula>
    </cfRule>
  </conditionalFormatting>
  <conditionalFormatting sqref="S21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0" priority="224" stopIfTrue="1" operator="equal">
      <formula>"ACEPTABLE"</formula>
    </cfRule>
    <cfRule type="cellIs" dxfId="179" priority="225" stopIfTrue="1" operator="equal">
      <formula>"NO ACEPTABLE"</formula>
    </cfRule>
  </conditionalFormatting>
  <conditionalFormatting sqref="O24 R24:S24">
    <cfRule type="cellIs" dxfId="178" priority="222" stopIfTrue="1" operator="equal">
      <formula>"N0 Aceptable con control especifico"</formula>
    </cfRule>
  </conditionalFormatting>
  <conditionalFormatting sqref="O24">
    <cfRule type="cellIs" dxfId="177" priority="221" stopIfTrue="1" operator="equal">
      <formula>"o"</formula>
    </cfRule>
  </conditionalFormatting>
  <conditionalFormatting sqref="Q24:R24">
    <cfRule type="cellIs" dxfId="176" priority="220" stopIfTrue="1" operator="equal">
      <formula>"O"</formula>
    </cfRule>
  </conditionalFormatting>
  <conditionalFormatting sqref="O24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5" priority="218" stopIfTrue="1" operator="equal">
      <formula>"ACEPTABLE"</formula>
    </cfRule>
    <cfRule type="cellIs" dxfId="174" priority="219" stopIfTrue="1" operator="equal">
      <formula>"NO ACEPTABLE"</formula>
    </cfRule>
  </conditionalFormatting>
  <conditionalFormatting sqref="R24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3" priority="215" stopIfTrue="1" operator="equal">
      <formula>"ACEPTABLE"</formula>
    </cfRule>
    <cfRule type="cellIs" dxfId="172" priority="216" stopIfTrue="1" operator="equal">
      <formula>"NO ACEPTABLE"</formula>
    </cfRule>
  </conditionalFormatting>
  <conditionalFormatting sqref="S24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1" priority="212" stopIfTrue="1" operator="equal">
      <formula>"ACEPTABLE"</formula>
    </cfRule>
    <cfRule type="cellIs" dxfId="170" priority="213" stopIfTrue="1" operator="equal">
      <formula>"NO ACEPTABLE"</formula>
    </cfRule>
  </conditionalFormatting>
  <conditionalFormatting sqref="R25:S28 O25:O28">
    <cfRule type="cellIs" dxfId="169" priority="210" stopIfTrue="1" operator="equal">
      <formula>"N0 Aceptable con control especifico"</formula>
    </cfRule>
  </conditionalFormatting>
  <conditionalFormatting sqref="O25:O28">
    <cfRule type="cellIs" dxfId="168" priority="209" stopIfTrue="1" operator="equal">
      <formula>"o"</formula>
    </cfRule>
  </conditionalFormatting>
  <conditionalFormatting sqref="Q25:R28">
    <cfRule type="cellIs" dxfId="167" priority="208" stopIfTrue="1" operator="equal">
      <formula>"O"</formula>
    </cfRule>
  </conditionalFormatting>
  <conditionalFormatting sqref="O26:O27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6" priority="206" stopIfTrue="1" operator="equal">
      <formula>"ACEPTABLE"</formula>
    </cfRule>
    <cfRule type="cellIs" dxfId="165" priority="207" stopIfTrue="1" operator="equal">
      <formula>"NO ACEPTABLE"</formula>
    </cfRule>
  </conditionalFormatting>
  <conditionalFormatting sqref="R26:R27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4" priority="203" stopIfTrue="1" operator="equal">
      <formula>"ACEPTABLE"</formula>
    </cfRule>
    <cfRule type="cellIs" dxfId="163" priority="204" stopIfTrue="1" operator="equal">
      <formula>"NO ACEPTABLE"</formula>
    </cfRule>
  </conditionalFormatting>
  <conditionalFormatting sqref="S26:S27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2" priority="200" stopIfTrue="1" operator="equal">
      <formula>"ACEPTABLE"</formula>
    </cfRule>
    <cfRule type="cellIs" dxfId="161" priority="201" stopIfTrue="1" operator="equal">
      <formula>"NO ACEPTABLE"</formula>
    </cfRule>
  </conditionalFormatting>
  <conditionalFormatting sqref="O25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0" priority="197" stopIfTrue="1" operator="equal">
      <formula>"ACEPTABLE"</formula>
    </cfRule>
    <cfRule type="cellIs" dxfId="159" priority="198" stopIfTrue="1" operator="equal">
      <formula>"NO ACEPTABLE"</formula>
    </cfRule>
  </conditionalFormatting>
  <conditionalFormatting sqref="R25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8" priority="194" stopIfTrue="1" operator="equal">
      <formula>"ACEPTABLE"</formula>
    </cfRule>
    <cfRule type="cellIs" dxfId="157" priority="195" stopIfTrue="1" operator="equal">
      <formula>"NO ACEPTABLE"</formula>
    </cfRule>
  </conditionalFormatting>
  <conditionalFormatting sqref="S25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6" priority="191" stopIfTrue="1" operator="equal">
      <formula>"ACEPTABLE"</formula>
    </cfRule>
    <cfRule type="cellIs" dxfId="155" priority="192" stopIfTrue="1" operator="equal">
      <formula>"NO ACEPTABLE"</formula>
    </cfRule>
  </conditionalFormatting>
  <conditionalFormatting sqref="O27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4" priority="188" stopIfTrue="1" operator="equal">
      <formula>"ACEPTABLE"</formula>
    </cfRule>
    <cfRule type="cellIs" dxfId="153" priority="189" stopIfTrue="1" operator="equal">
      <formula>"NO ACEPTABLE"</formula>
    </cfRule>
  </conditionalFormatting>
  <conditionalFormatting sqref="R27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2" priority="185" stopIfTrue="1" operator="equal">
      <formula>"ACEPTABLE"</formula>
    </cfRule>
    <cfRule type="cellIs" dxfId="151" priority="186" stopIfTrue="1" operator="equal">
      <formula>"NO ACEPTABLE"</formula>
    </cfRule>
  </conditionalFormatting>
  <conditionalFormatting sqref="S27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0" priority="182" stopIfTrue="1" operator="equal">
      <formula>"ACEPTABLE"</formula>
    </cfRule>
    <cfRule type="cellIs" dxfId="149" priority="183" stopIfTrue="1" operator="equal">
      <formula>"NO ACEPTABLE"</formula>
    </cfRule>
  </conditionalFormatting>
  <conditionalFormatting sqref="O29 R29:S29">
    <cfRule type="cellIs" dxfId="148" priority="180" stopIfTrue="1" operator="equal">
      <formula>"N0 Aceptable con control especifico"</formula>
    </cfRule>
  </conditionalFormatting>
  <conditionalFormatting sqref="O29">
    <cfRule type="cellIs" dxfId="147" priority="179" stopIfTrue="1" operator="equal">
      <formula>"o"</formula>
    </cfRule>
  </conditionalFormatting>
  <conditionalFormatting sqref="Q29:R29">
    <cfRule type="cellIs" dxfId="146" priority="178" stopIfTrue="1" operator="equal">
      <formula>"O"</formula>
    </cfRule>
  </conditionalFormatting>
  <conditionalFormatting sqref="O29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5" priority="176" stopIfTrue="1" operator="equal">
      <formula>"ACEPTABLE"</formula>
    </cfRule>
    <cfRule type="cellIs" dxfId="144" priority="177" stopIfTrue="1" operator="equal">
      <formula>"NO ACEPTABLE"</formula>
    </cfRule>
  </conditionalFormatting>
  <conditionalFormatting sqref="R29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3" priority="173" stopIfTrue="1" operator="equal">
      <formula>"ACEPTABLE"</formula>
    </cfRule>
    <cfRule type="cellIs" dxfId="142" priority="174" stopIfTrue="1" operator="equal">
      <formula>"NO ACEPTABLE"</formula>
    </cfRule>
  </conditionalFormatting>
  <conditionalFormatting sqref="S29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1" priority="170" stopIfTrue="1" operator="equal">
      <formula>"ACEPTABLE"</formula>
    </cfRule>
    <cfRule type="cellIs" dxfId="140" priority="171" stopIfTrue="1" operator="equal">
      <formula>"NO ACEPTABLE"</formula>
    </cfRule>
  </conditionalFormatting>
  <conditionalFormatting sqref="O34 R34:S34">
    <cfRule type="cellIs" dxfId="139" priority="168" stopIfTrue="1" operator="equal">
      <formula>"N0 Aceptable con control especifico"</formula>
    </cfRule>
  </conditionalFormatting>
  <conditionalFormatting sqref="O34">
    <cfRule type="cellIs" dxfId="138" priority="167" stopIfTrue="1" operator="equal">
      <formula>"o"</formula>
    </cfRule>
  </conditionalFormatting>
  <conditionalFormatting sqref="Q34:R34">
    <cfRule type="cellIs" dxfId="137" priority="166" stopIfTrue="1" operator="equal">
      <formula>"O"</formula>
    </cfRule>
  </conditionalFormatting>
  <conditionalFormatting sqref="O34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6" priority="164" stopIfTrue="1" operator="equal">
      <formula>"ACEPTABLE"</formula>
    </cfRule>
    <cfRule type="cellIs" dxfId="135" priority="165" stopIfTrue="1" operator="equal">
      <formula>"NO ACEPTABLE"</formula>
    </cfRule>
  </conditionalFormatting>
  <conditionalFormatting sqref="R3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4" priority="161" stopIfTrue="1" operator="equal">
      <formula>"ACEPTABLE"</formula>
    </cfRule>
    <cfRule type="cellIs" dxfId="133" priority="162" stopIfTrue="1" operator="equal">
      <formula>"NO ACEPTABLE"</formula>
    </cfRule>
  </conditionalFormatting>
  <conditionalFormatting sqref="S34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2" priority="158" stopIfTrue="1" operator="equal">
      <formula>"ACEPTABLE"</formula>
    </cfRule>
    <cfRule type="cellIs" dxfId="131" priority="159" stopIfTrue="1" operator="equal">
      <formula>"NO ACEPTABLE"</formula>
    </cfRule>
  </conditionalFormatting>
  <conditionalFormatting sqref="R30:S30 O30 O32 R32:S32 S33">
    <cfRule type="cellIs" dxfId="130" priority="156" stopIfTrue="1" operator="equal">
      <formula>"N0 Aceptable con control especifico"</formula>
    </cfRule>
  </conditionalFormatting>
  <conditionalFormatting sqref="O30 O32">
    <cfRule type="cellIs" dxfId="129" priority="155" stopIfTrue="1" operator="equal">
      <formula>"o"</formula>
    </cfRule>
  </conditionalFormatting>
  <conditionalFormatting sqref="Q30:R30 Q32:R32">
    <cfRule type="cellIs" dxfId="128" priority="154" stopIfTrue="1" operator="equal">
      <formula>"O"</formula>
    </cfRule>
  </conditionalFormatting>
  <conditionalFormatting sqref="O30 O32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7" priority="152" stopIfTrue="1" operator="equal">
      <formula>"ACEPTABLE"</formula>
    </cfRule>
    <cfRule type="cellIs" dxfId="126" priority="153" stopIfTrue="1" operator="equal">
      <formula>"NO ACEPTABLE"</formula>
    </cfRule>
  </conditionalFormatting>
  <conditionalFormatting sqref="R32 R30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5" priority="149" stopIfTrue="1" operator="equal">
      <formula>"ACEPTABLE"</formula>
    </cfRule>
    <cfRule type="cellIs" dxfId="124" priority="150" stopIfTrue="1" operator="equal">
      <formula>"NO ACEPTABLE"</formula>
    </cfRule>
  </conditionalFormatting>
  <conditionalFormatting sqref="S32:S33 S30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3" priority="146" stopIfTrue="1" operator="equal">
      <formula>"ACEPTABLE"</formula>
    </cfRule>
    <cfRule type="cellIs" dxfId="122" priority="147" stopIfTrue="1" operator="equal">
      <formula>"NO ACEPTABLE"</formula>
    </cfRule>
  </conditionalFormatting>
  <conditionalFormatting sqref="O30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1" priority="143" stopIfTrue="1" operator="equal">
      <formula>"ACEPTABLE"</formula>
    </cfRule>
    <cfRule type="cellIs" dxfId="120" priority="144" stopIfTrue="1" operator="equal">
      <formula>"NO ACEPTABLE"</formula>
    </cfRule>
  </conditionalFormatting>
  <conditionalFormatting sqref="R30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9" priority="140" stopIfTrue="1" operator="equal">
      <formula>"ACEPTABLE"</formula>
    </cfRule>
    <cfRule type="cellIs" dxfId="118" priority="141" stopIfTrue="1" operator="equal">
      <formula>"NO ACEPTABLE"</formula>
    </cfRule>
  </conditionalFormatting>
  <conditionalFormatting sqref="S30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7" priority="137" stopIfTrue="1" operator="equal">
      <formula>"ACEPTABLE"</formula>
    </cfRule>
    <cfRule type="cellIs" dxfId="116" priority="138" stopIfTrue="1" operator="equal">
      <formula>"NO ACEPTABLE"</formula>
    </cfRule>
  </conditionalFormatting>
  <conditionalFormatting sqref="O32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5" priority="134" stopIfTrue="1" operator="equal">
      <formula>"ACEPTABLE"</formula>
    </cfRule>
    <cfRule type="cellIs" dxfId="114" priority="135" stopIfTrue="1" operator="equal">
      <formula>"NO ACEPTABLE"</formula>
    </cfRule>
  </conditionalFormatting>
  <conditionalFormatting sqref="R32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3" priority="131" stopIfTrue="1" operator="equal">
      <formula>"ACEPTABLE"</formula>
    </cfRule>
    <cfRule type="cellIs" dxfId="112" priority="132" stopIfTrue="1" operator="equal">
      <formula>"NO ACEPTABLE"</formula>
    </cfRule>
  </conditionalFormatting>
  <conditionalFormatting sqref="S32:S33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1" priority="128" stopIfTrue="1" operator="equal">
      <formula>"ACEPTABLE"</formula>
    </cfRule>
    <cfRule type="cellIs" dxfId="110" priority="129" stopIfTrue="1" operator="equal">
      <formula>"NO ACEPTABLE"</formula>
    </cfRule>
  </conditionalFormatting>
  <conditionalFormatting sqref="O35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9" priority="125" stopIfTrue="1" operator="equal">
      <formula>"ACEPTABLE"</formula>
    </cfRule>
    <cfRule type="cellIs" dxfId="108" priority="126" stopIfTrue="1" operator="equal">
      <formula>"NO ACEPTABLE"</formula>
    </cfRule>
  </conditionalFormatting>
  <conditionalFormatting sqref="R35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7" priority="122" stopIfTrue="1" operator="equal">
      <formula>"ACEPTABLE"</formula>
    </cfRule>
    <cfRule type="cellIs" dxfId="106" priority="123" stopIfTrue="1" operator="equal">
      <formula>"NO ACEPTABLE"</formula>
    </cfRule>
  </conditionalFormatting>
  <conditionalFormatting sqref="S3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5" priority="119" stopIfTrue="1" operator="equal">
      <formula>"ACEPTABLE"</formula>
    </cfRule>
    <cfRule type="cellIs" dxfId="104" priority="120" stopIfTrue="1" operator="equal">
      <formula>"NO ACEPTABLE"</formula>
    </cfRule>
  </conditionalFormatting>
  <conditionalFormatting sqref="O38 R38:S38">
    <cfRule type="cellIs" dxfId="103" priority="117" stopIfTrue="1" operator="equal">
      <formula>"N0 Aceptable con control especifico"</formula>
    </cfRule>
  </conditionalFormatting>
  <conditionalFormatting sqref="O38">
    <cfRule type="cellIs" dxfId="102" priority="116" stopIfTrue="1" operator="equal">
      <formula>"o"</formula>
    </cfRule>
  </conditionalFormatting>
  <conditionalFormatting sqref="Q38:R38">
    <cfRule type="cellIs" dxfId="101" priority="115" stopIfTrue="1" operator="equal">
      <formula>"O"</formula>
    </cfRule>
  </conditionalFormatting>
  <conditionalFormatting sqref="O38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0" priority="113" stopIfTrue="1" operator="equal">
      <formula>"ACEPTABLE"</formula>
    </cfRule>
    <cfRule type="cellIs" dxfId="99" priority="114" stopIfTrue="1" operator="equal">
      <formula>"NO ACEPTABLE"</formula>
    </cfRule>
  </conditionalFormatting>
  <conditionalFormatting sqref="R38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8" priority="110" stopIfTrue="1" operator="equal">
      <formula>"ACEPTABLE"</formula>
    </cfRule>
    <cfRule type="cellIs" dxfId="97" priority="111" stopIfTrue="1" operator="equal">
      <formula>"NO ACEPTABLE"</formula>
    </cfRule>
  </conditionalFormatting>
  <conditionalFormatting sqref="S38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6" priority="107" stopIfTrue="1" operator="equal">
      <formula>"ACEPTABLE"</formula>
    </cfRule>
    <cfRule type="cellIs" dxfId="95" priority="108" stopIfTrue="1" operator="equal">
      <formula>"NO ACEPTABLE"</formula>
    </cfRule>
  </conditionalFormatting>
  <conditionalFormatting sqref="R39:S40 O39:O40">
    <cfRule type="cellIs" dxfId="94" priority="105" stopIfTrue="1" operator="equal">
      <formula>"N0 Aceptable con control especifico"</formula>
    </cfRule>
  </conditionalFormatting>
  <conditionalFormatting sqref="O39:O40">
    <cfRule type="cellIs" dxfId="93" priority="104" stopIfTrue="1" operator="equal">
      <formula>"o"</formula>
    </cfRule>
  </conditionalFormatting>
  <conditionalFormatting sqref="Q39:R40">
    <cfRule type="cellIs" dxfId="92" priority="103" stopIfTrue="1" operator="equal">
      <formula>"O"</formula>
    </cfRule>
  </conditionalFormatting>
  <conditionalFormatting sqref="O39:O40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1" priority="101" stopIfTrue="1" operator="equal">
      <formula>"ACEPTABLE"</formula>
    </cfRule>
    <cfRule type="cellIs" dxfId="90" priority="102" stopIfTrue="1" operator="equal">
      <formula>"NO ACEPTABLE"</formula>
    </cfRule>
  </conditionalFormatting>
  <conditionalFormatting sqref="R39:R40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9" priority="98" stopIfTrue="1" operator="equal">
      <formula>"ACEPTABLE"</formula>
    </cfRule>
    <cfRule type="cellIs" dxfId="88" priority="99" stopIfTrue="1" operator="equal">
      <formula>"NO ACEPTABLE"</formula>
    </cfRule>
  </conditionalFormatting>
  <conditionalFormatting sqref="S39:S40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7" priority="95" stopIfTrue="1" operator="equal">
      <formula>"ACEPTABLE"</formula>
    </cfRule>
    <cfRule type="cellIs" dxfId="86" priority="96" stopIfTrue="1" operator="equal">
      <formula>"NO ACEPTABLE"</formula>
    </cfRule>
  </conditionalFormatting>
  <conditionalFormatting sqref="O39:O40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5" priority="92" stopIfTrue="1" operator="equal">
      <formula>"ACEPTABLE"</formula>
    </cfRule>
    <cfRule type="cellIs" dxfId="84" priority="93" stopIfTrue="1" operator="equal">
      <formula>"NO ACEPTABLE"</formula>
    </cfRule>
  </conditionalFormatting>
  <conditionalFormatting sqref="R39:R40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" priority="89" stopIfTrue="1" operator="equal">
      <formula>"ACEPTABLE"</formula>
    </cfRule>
    <cfRule type="cellIs" dxfId="82" priority="90" stopIfTrue="1" operator="equal">
      <formula>"NO ACEPTABLE"</formula>
    </cfRule>
  </conditionalFormatting>
  <conditionalFormatting sqref="S39:S40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1" priority="86" stopIfTrue="1" operator="equal">
      <formula>"ACEPTABLE"</formula>
    </cfRule>
    <cfRule type="cellIs" dxfId="80" priority="87" stopIfTrue="1" operator="equal">
      <formula>"NO ACEPTABLE"</formula>
    </cfRule>
  </conditionalFormatting>
  <conditionalFormatting sqref="O40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9" priority="83" stopIfTrue="1" operator="equal">
      <formula>"ACEPTABLE"</formula>
    </cfRule>
    <cfRule type="cellIs" dxfId="78" priority="84" stopIfTrue="1" operator="equal">
      <formula>"NO ACEPTABLE"</formula>
    </cfRule>
  </conditionalFormatting>
  <conditionalFormatting sqref="R40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7" priority="80" stopIfTrue="1" operator="equal">
      <formula>"ACEPTABLE"</formula>
    </cfRule>
    <cfRule type="cellIs" dxfId="76" priority="81" stopIfTrue="1" operator="equal">
      <formula>"NO ACEPTABLE"</formula>
    </cfRule>
  </conditionalFormatting>
  <conditionalFormatting sqref="S40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5" priority="77" stopIfTrue="1" operator="equal">
      <formula>"ACEPTABLE"</formula>
    </cfRule>
    <cfRule type="cellIs" dxfId="74" priority="78" stopIfTrue="1" operator="equal">
      <formula>"NO ACEPTABLE"</formula>
    </cfRule>
  </conditionalFormatting>
  <conditionalFormatting sqref="S17">
    <cfRule type="cellIs" dxfId="73" priority="75" stopIfTrue="1" operator="equal">
      <formula>"N0 Aceptable con control especifico"</formula>
    </cfRule>
  </conditionalFormatting>
  <conditionalFormatting sqref="S1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2" priority="73" stopIfTrue="1" operator="equal">
      <formula>"ACEPTABLE"</formula>
    </cfRule>
    <cfRule type="cellIs" dxfId="71" priority="74" stopIfTrue="1" operator="equal">
      <formula>"NO ACEPTABLE"</formula>
    </cfRule>
  </conditionalFormatting>
  <conditionalFormatting sqref="S17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0" priority="70" stopIfTrue="1" operator="equal">
      <formula>"ACEPTABLE"</formula>
    </cfRule>
    <cfRule type="cellIs" dxfId="69" priority="71" stopIfTrue="1" operator="equal">
      <formula>"NO ACEPTABLE"</formula>
    </cfRule>
  </conditionalFormatting>
  <conditionalFormatting sqref="R17 O17">
    <cfRule type="cellIs" dxfId="68" priority="68" stopIfTrue="1" operator="equal">
      <formula>"N0 Aceptable con control especifico"</formula>
    </cfRule>
  </conditionalFormatting>
  <conditionalFormatting sqref="O17">
    <cfRule type="cellIs" dxfId="67" priority="67" stopIfTrue="1" operator="equal">
      <formula>"o"</formula>
    </cfRule>
  </conditionalFormatting>
  <conditionalFormatting sqref="Q17:R17">
    <cfRule type="cellIs" dxfId="66" priority="66" stopIfTrue="1" operator="equal">
      <formula>"O"</formula>
    </cfRule>
  </conditionalFormatting>
  <conditionalFormatting sqref="O17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5" priority="64" stopIfTrue="1" operator="equal">
      <formula>"ACEPTABLE"</formula>
    </cfRule>
    <cfRule type="cellIs" dxfId="64" priority="65" stopIfTrue="1" operator="equal">
      <formula>"NO ACEPTABLE"</formula>
    </cfRule>
  </conditionalFormatting>
  <conditionalFormatting sqref="R17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3" priority="61" stopIfTrue="1" operator="equal">
      <formula>"ACEPTABLE"</formula>
    </cfRule>
    <cfRule type="cellIs" dxfId="62" priority="62" stopIfTrue="1" operator="equal">
      <formula>"NO ACEPTABLE"</formula>
    </cfRule>
  </conditionalFormatting>
  <conditionalFormatting sqref="S31">
    <cfRule type="cellIs" dxfId="61" priority="59" stopIfTrue="1" operator="equal">
      <formula>"N0 Aceptable con control especifico"</formula>
    </cfRule>
  </conditionalFormatting>
  <conditionalFormatting sqref="S3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0" priority="57" stopIfTrue="1" operator="equal">
      <formula>"ACEPTABLE"</formula>
    </cfRule>
    <cfRule type="cellIs" dxfId="59" priority="58" stopIfTrue="1" operator="equal">
      <formula>"NO ACEPTABLE"</formula>
    </cfRule>
  </conditionalFormatting>
  <conditionalFormatting sqref="S3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8" priority="54" stopIfTrue="1" operator="equal">
      <formula>"ACEPTABLE"</formula>
    </cfRule>
    <cfRule type="cellIs" dxfId="57" priority="55" stopIfTrue="1" operator="equal">
      <formula>"NO ACEPTABLE"</formula>
    </cfRule>
  </conditionalFormatting>
  <conditionalFormatting sqref="R31 O31">
    <cfRule type="cellIs" dxfId="56" priority="52" stopIfTrue="1" operator="equal">
      <formula>"N0 Aceptable con control especifico"</formula>
    </cfRule>
  </conditionalFormatting>
  <conditionalFormatting sqref="O31">
    <cfRule type="cellIs" dxfId="55" priority="51" stopIfTrue="1" operator="equal">
      <formula>"o"</formula>
    </cfRule>
  </conditionalFormatting>
  <conditionalFormatting sqref="Q31:R31">
    <cfRule type="cellIs" dxfId="54" priority="50" stopIfTrue="1" operator="equal">
      <formula>"O"</formula>
    </cfRule>
  </conditionalFormatting>
  <conditionalFormatting sqref="O31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3" priority="48" stopIfTrue="1" operator="equal">
      <formula>"ACEPTABLE"</formula>
    </cfRule>
    <cfRule type="cellIs" dxfId="52" priority="49" stopIfTrue="1" operator="equal">
      <formula>"NO ACEPTABLE"</formula>
    </cfRule>
  </conditionalFormatting>
  <conditionalFormatting sqref="R3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1" priority="45" stopIfTrue="1" operator="equal">
      <formula>"ACEPTABLE"</formula>
    </cfRule>
    <cfRule type="cellIs" dxfId="50" priority="46" stopIfTrue="1" operator="equal">
      <formula>"NO ACEPTABLE"</formula>
    </cfRule>
  </conditionalFormatting>
  <conditionalFormatting sqref="S42">
    <cfRule type="cellIs" dxfId="49" priority="43" stopIfTrue="1" operator="equal">
      <formula>"N0 Aceptable con control especifico"</formula>
    </cfRule>
  </conditionalFormatting>
  <conditionalFormatting sqref="S42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" priority="41" stopIfTrue="1" operator="equal">
      <formula>"ACEPTABLE"</formula>
    </cfRule>
    <cfRule type="cellIs" dxfId="47" priority="42" stopIfTrue="1" operator="equal">
      <formula>"NO ACEPTABLE"</formula>
    </cfRule>
  </conditionalFormatting>
  <conditionalFormatting sqref="S4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6" priority="38" stopIfTrue="1" operator="equal">
      <formula>"ACEPTABLE"</formula>
    </cfRule>
    <cfRule type="cellIs" dxfId="45" priority="39" stopIfTrue="1" operator="equal">
      <formula>"NO ACEPTABLE"</formula>
    </cfRule>
  </conditionalFormatting>
  <conditionalFormatting sqref="R42 O42">
    <cfRule type="cellIs" dxfId="44" priority="36" stopIfTrue="1" operator="equal">
      <formula>"N0 Aceptable con control especifico"</formula>
    </cfRule>
  </conditionalFormatting>
  <conditionalFormatting sqref="O42">
    <cfRule type="cellIs" dxfId="43" priority="35" stopIfTrue="1" operator="equal">
      <formula>"o"</formula>
    </cfRule>
  </conditionalFormatting>
  <conditionalFormatting sqref="Q42:R42">
    <cfRule type="cellIs" dxfId="42" priority="34" stopIfTrue="1" operator="equal">
      <formula>"O"</formula>
    </cfRule>
  </conditionalFormatting>
  <conditionalFormatting sqref="O4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" priority="32" stopIfTrue="1" operator="equal">
      <formula>"ACEPTABLE"</formula>
    </cfRule>
    <cfRule type="cellIs" dxfId="40" priority="33" stopIfTrue="1" operator="equal">
      <formula>"NO ACEPTABLE"</formula>
    </cfRule>
  </conditionalFormatting>
  <conditionalFormatting sqref="R4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9" priority="29" stopIfTrue="1" operator="equal">
      <formula>"ACEPTABLE"</formula>
    </cfRule>
    <cfRule type="cellIs" dxfId="38" priority="30" stopIfTrue="1" operator="equal">
      <formula>"NO ACEPTABLE"</formula>
    </cfRule>
  </conditionalFormatting>
  <conditionalFormatting sqref="O28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7" priority="398" stopIfTrue="1" operator="equal">
      <formula>"ACEPTABLE"</formula>
    </cfRule>
    <cfRule type="cellIs" dxfId="36" priority="399" stopIfTrue="1" operator="equal">
      <formula>"NO ACEPTABLE"</formula>
    </cfRule>
  </conditionalFormatting>
  <conditionalFormatting sqref="R28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5" priority="401" stopIfTrue="1" operator="equal">
      <formula>"ACEPTABLE"</formula>
    </cfRule>
    <cfRule type="cellIs" dxfId="34" priority="402" stopIfTrue="1" operator="equal">
      <formula>"NO ACEPTABLE"</formula>
    </cfRule>
  </conditionalFormatting>
  <conditionalFormatting sqref="S28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3" priority="404" stopIfTrue="1" operator="equal">
      <formula>"ACEPTABLE"</formula>
    </cfRule>
    <cfRule type="cellIs" dxfId="32" priority="405" stopIfTrue="1" operator="equal">
      <formula>"NO ACEPTABLE"</formula>
    </cfRule>
  </conditionalFormatting>
  <conditionalFormatting sqref="O33 R33">
    <cfRule type="cellIs" dxfId="31" priority="27" stopIfTrue="1" operator="equal">
      <formula>"N0 Aceptable con control especifico"</formula>
    </cfRule>
  </conditionalFormatting>
  <conditionalFormatting sqref="O33">
    <cfRule type="cellIs" dxfId="30" priority="26" stopIfTrue="1" operator="equal">
      <formula>"o"</formula>
    </cfRule>
  </conditionalFormatting>
  <conditionalFormatting sqref="Q33:R33">
    <cfRule type="cellIs" dxfId="29" priority="25" stopIfTrue="1" operator="equal">
      <formula>"O"</formula>
    </cfRule>
  </conditionalFormatting>
  <conditionalFormatting sqref="O3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" priority="23" stopIfTrue="1" operator="equal">
      <formula>"ACEPTABLE"</formula>
    </cfRule>
    <cfRule type="cellIs" dxfId="27" priority="24" stopIfTrue="1" operator="equal">
      <formula>"NO ACEPTABLE"</formula>
    </cfRule>
  </conditionalFormatting>
  <conditionalFormatting sqref="R3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6" priority="20" stopIfTrue="1" operator="equal">
      <formula>"ACEPTABLE"</formula>
    </cfRule>
    <cfRule type="cellIs" dxfId="25" priority="21" stopIfTrue="1" operator="equal">
      <formula>"NO ACEPTABLE"</formula>
    </cfRule>
  </conditionalFormatting>
  <conditionalFormatting sqref="O3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" priority="17" stopIfTrue="1" operator="equal">
      <formula>"ACEPTABLE"</formula>
    </cfRule>
    <cfRule type="cellIs" dxfId="23" priority="18" stopIfTrue="1" operator="equal">
      <formula>"NO ACEPTABLE"</formula>
    </cfRule>
  </conditionalFormatting>
  <conditionalFormatting sqref="R3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" priority="14" stopIfTrue="1" operator="equal">
      <formula>"ACEPTABLE"</formula>
    </cfRule>
    <cfRule type="cellIs" dxfId="21" priority="15" stopIfTrue="1" operator="equal">
      <formula>"NO ACEPTABLE"</formula>
    </cfRule>
  </conditionalFormatting>
  <conditionalFormatting sqref="O36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" priority="407" stopIfTrue="1" operator="equal">
      <formula>"ACEPTABLE"</formula>
    </cfRule>
    <cfRule type="cellIs" dxfId="19" priority="408" stopIfTrue="1" operator="equal">
      <formula>"NO ACEPTABLE"</formula>
    </cfRule>
  </conditionalFormatting>
  <conditionalFormatting sqref="R36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" priority="410" stopIfTrue="1" operator="equal">
      <formula>"ACEPTABLE"</formula>
    </cfRule>
    <cfRule type="cellIs" dxfId="17" priority="411" stopIfTrue="1" operator="equal">
      <formula>"NO ACEPTABLE"</formula>
    </cfRule>
  </conditionalFormatting>
  <conditionalFormatting sqref="S36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" priority="413" stopIfTrue="1" operator="equal">
      <formula>"ACEPTABLE"</formula>
    </cfRule>
    <cfRule type="cellIs" dxfId="15" priority="414" stopIfTrue="1" operator="equal">
      <formula>"NO ACEPTABLE"</formula>
    </cfRule>
  </conditionalFormatting>
  <conditionalFormatting sqref="O37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" priority="416" stopIfTrue="1" operator="equal">
      <formula>"ACEPTABLE"</formula>
    </cfRule>
    <cfRule type="cellIs" dxfId="13" priority="417" stopIfTrue="1" operator="equal">
      <formula>"NO ACEPTABLE"</formula>
    </cfRule>
  </conditionalFormatting>
  <conditionalFormatting sqref="R37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" priority="419" stopIfTrue="1" operator="equal">
      <formula>"ACEPTABLE"</formula>
    </cfRule>
    <cfRule type="cellIs" dxfId="11" priority="420" stopIfTrue="1" operator="equal">
      <formula>"NO ACEPTABLE"</formula>
    </cfRule>
  </conditionalFormatting>
  <conditionalFormatting sqref="S37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" priority="422" stopIfTrue="1" operator="equal">
      <formula>"ACEPTABLE"</formula>
    </cfRule>
    <cfRule type="cellIs" dxfId="9" priority="423" stopIfTrue="1" operator="equal">
      <formula>"NO ACEPTABLE"</formula>
    </cfRule>
  </conditionalFormatting>
  <conditionalFormatting sqref="R41:S41 O41">
    <cfRule type="cellIs" dxfId="8" priority="12" stopIfTrue="1" operator="equal">
      <formula>"N0 Aceptable con control especifico"</formula>
    </cfRule>
  </conditionalFormatting>
  <conditionalFormatting sqref="O41">
    <cfRule type="cellIs" dxfId="7" priority="11" stopIfTrue="1" operator="equal">
      <formula>"o"</formula>
    </cfRule>
  </conditionalFormatting>
  <conditionalFormatting sqref="Q41:R41">
    <cfRule type="cellIs" dxfId="6" priority="10" stopIfTrue="1" operator="equal">
      <formula>"O"</formula>
    </cfRule>
  </conditionalFormatting>
  <conditionalFormatting sqref="O4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8" stopIfTrue="1" operator="equal">
      <formula>"ACEPTABLE"</formula>
    </cfRule>
    <cfRule type="cellIs" dxfId="4" priority="9" stopIfTrue="1" operator="equal">
      <formula>"NO ACEPTABLE"</formula>
    </cfRule>
  </conditionalFormatting>
  <conditionalFormatting sqref="R4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" priority="5" stopIfTrue="1" operator="equal">
      <formula>"ACEPTABLE"</formula>
    </cfRule>
    <cfRule type="cellIs" dxfId="2" priority="6" stopIfTrue="1" operator="equal">
      <formula>"NO ACEPTABLE"</formula>
    </cfRule>
  </conditionalFormatting>
  <conditionalFormatting sqref="S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" priority="2" stopIfTrue="1" operator="equal">
      <formula>"ACEPTABLE"</formula>
    </cfRule>
    <cfRule type="cellIs" dxfId="0" priority="3" stopIfTrue="1" operator="equal">
      <formula>"NO ACEPTABLE"</formula>
    </cfRule>
  </conditionalFormatting>
  <printOptions horizontalCentered="1"/>
  <pageMargins left="3.937007874015748E-2" right="0.11811023622047245" top="0.51181102362204722" bottom="0.74803149606299213" header="0.15748031496062992" footer="0.31496062992125984"/>
  <pageSetup paperSize="9" scale="26" orientation="landscape" r:id="rId1"/>
  <rowBreaks count="1" manualBreakCount="1">
    <brk id="12" max="29" man="1"/>
  </rowBreaks>
  <colBreaks count="1" manualBreakCount="1">
    <brk id="3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G75"/>
  <sheetViews>
    <sheetView showGridLines="0" topLeftCell="A58" zoomScale="130" zoomScaleNormal="130" workbookViewId="0">
      <selection activeCell="B72" sqref="B72"/>
    </sheetView>
  </sheetViews>
  <sheetFormatPr baseColWidth="10" defaultRowHeight="15" x14ac:dyDescent="0.25"/>
  <cols>
    <col min="1" max="1" width="1.7109375" customWidth="1"/>
    <col min="2" max="2" width="18.140625" style="55" customWidth="1"/>
    <col min="3" max="3" width="24.28515625" style="55" customWidth="1"/>
    <col min="4" max="6" width="15.7109375" style="55" customWidth="1"/>
    <col min="7" max="7" width="15.7109375" customWidth="1"/>
  </cols>
  <sheetData>
    <row r="2" spans="2:7" x14ac:dyDescent="0.25">
      <c r="B2" s="198" t="s">
        <v>278</v>
      </c>
      <c r="C2" s="199"/>
      <c r="D2" s="199"/>
      <c r="E2" s="199"/>
      <c r="F2" s="199"/>
      <c r="G2" s="199"/>
    </row>
    <row r="3" spans="2:7" ht="3" customHeight="1" thickBot="1" x14ac:dyDescent="0.3"/>
    <row r="4" spans="2:7" x14ac:dyDescent="0.25">
      <c r="B4" s="56" t="s">
        <v>279</v>
      </c>
      <c r="C4" s="57" t="s">
        <v>280</v>
      </c>
      <c r="D4" s="160" t="s">
        <v>281</v>
      </c>
      <c r="E4" s="160"/>
      <c r="F4" s="160" t="s">
        <v>282</v>
      </c>
      <c r="G4" s="161"/>
    </row>
    <row r="5" spans="2:7" ht="48" customHeight="1" x14ac:dyDescent="0.25">
      <c r="B5" s="58" t="s">
        <v>283</v>
      </c>
      <c r="C5" s="59" t="s">
        <v>284</v>
      </c>
      <c r="D5" s="200" t="s">
        <v>285</v>
      </c>
      <c r="E5" s="201"/>
      <c r="F5" s="200" t="s">
        <v>286</v>
      </c>
      <c r="G5" s="202"/>
    </row>
    <row r="6" spans="2:7" ht="77.25" customHeight="1" thickBot="1" x14ac:dyDescent="0.3">
      <c r="B6" s="60" t="s">
        <v>287</v>
      </c>
      <c r="C6" s="61" t="s">
        <v>288</v>
      </c>
      <c r="D6" s="203" t="s">
        <v>289</v>
      </c>
      <c r="E6" s="204"/>
      <c r="F6" s="203" t="s">
        <v>290</v>
      </c>
      <c r="G6" s="205"/>
    </row>
    <row r="8" spans="2:7" ht="15" customHeight="1" x14ac:dyDescent="0.25">
      <c r="B8" s="190" t="s">
        <v>291</v>
      </c>
      <c r="C8" s="166"/>
      <c r="D8" s="166"/>
      <c r="E8" s="166"/>
      <c r="F8" s="166"/>
      <c r="G8" s="166"/>
    </row>
    <row r="9" spans="2:7" ht="3" customHeight="1" thickBot="1" x14ac:dyDescent="0.3"/>
    <row r="10" spans="2:7" x14ac:dyDescent="0.25">
      <c r="B10" s="62" t="s">
        <v>292</v>
      </c>
      <c r="C10" s="63" t="s">
        <v>293</v>
      </c>
      <c r="D10" s="188" t="s">
        <v>294</v>
      </c>
      <c r="E10" s="188"/>
      <c r="F10" s="188"/>
      <c r="G10" s="189"/>
    </row>
    <row r="11" spans="2:7" ht="35.25" customHeight="1" x14ac:dyDescent="0.25">
      <c r="B11" s="64" t="s">
        <v>295</v>
      </c>
      <c r="C11" s="65">
        <v>10</v>
      </c>
      <c r="D11" s="167" t="s">
        <v>296</v>
      </c>
      <c r="E11" s="167"/>
      <c r="F11" s="167"/>
      <c r="G11" s="168"/>
    </row>
    <row r="12" spans="2:7" ht="33.75" customHeight="1" x14ac:dyDescent="0.25">
      <c r="B12" s="66" t="s">
        <v>297</v>
      </c>
      <c r="C12" s="67">
        <v>6</v>
      </c>
      <c r="D12" s="169" t="s">
        <v>298</v>
      </c>
      <c r="E12" s="169"/>
      <c r="F12" s="169"/>
      <c r="G12" s="170"/>
    </row>
    <row r="13" spans="2:7" ht="40.5" customHeight="1" x14ac:dyDescent="0.25">
      <c r="B13" s="64" t="s">
        <v>299</v>
      </c>
      <c r="C13" s="65">
        <v>2</v>
      </c>
      <c r="D13" s="167" t="s">
        <v>300</v>
      </c>
      <c r="E13" s="167"/>
      <c r="F13" s="167"/>
      <c r="G13" s="168"/>
    </row>
    <row r="14" spans="2:7" ht="23.25" customHeight="1" thickBot="1" x14ac:dyDescent="0.3">
      <c r="B14" s="68" t="s">
        <v>301</v>
      </c>
      <c r="C14" s="69" t="s">
        <v>302</v>
      </c>
      <c r="D14" s="191" t="s">
        <v>303</v>
      </c>
      <c r="E14" s="191"/>
      <c r="F14" s="191"/>
      <c r="G14" s="192"/>
    </row>
    <row r="16" spans="2:7" ht="15.75" customHeight="1" x14ac:dyDescent="0.25">
      <c r="B16" s="190" t="s">
        <v>304</v>
      </c>
      <c r="C16" s="166"/>
      <c r="D16" s="166"/>
      <c r="E16" s="166"/>
      <c r="F16" s="166"/>
      <c r="G16" s="166"/>
    </row>
    <row r="17" spans="2:7" ht="3" customHeight="1" thickBot="1" x14ac:dyDescent="0.3"/>
    <row r="18" spans="2:7" x14ac:dyDescent="0.25">
      <c r="B18" s="62" t="s">
        <v>305</v>
      </c>
      <c r="C18" s="63" t="s">
        <v>306</v>
      </c>
      <c r="D18" s="160" t="s">
        <v>294</v>
      </c>
      <c r="E18" s="160"/>
      <c r="F18" s="160"/>
      <c r="G18" s="161"/>
    </row>
    <row r="19" spans="2:7" ht="24" customHeight="1" x14ac:dyDescent="0.25">
      <c r="B19" s="64" t="s">
        <v>307</v>
      </c>
      <c r="C19" s="65">
        <v>4</v>
      </c>
      <c r="D19" s="167" t="s">
        <v>308</v>
      </c>
      <c r="E19" s="167"/>
      <c r="F19" s="167"/>
      <c r="G19" s="168"/>
    </row>
    <row r="20" spans="2:7" ht="24" customHeight="1" x14ac:dyDescent="0.25">
      <c r="B20" s="66" t="s">
        <v>309</v>
      </c>
      <c r="C20" s="67">
        <v>3</v>
      </c>
      <c r="D20" s="169" t="s">
        <v>310</v>
      </c>
      <c r="E20" s="169"/>
      <c r="F20" s="169"/>
      <c r="G20" s="170"/>
    </row>
    <row r="21" spans="2:7" ht="24" customHeight="1" x14ac:dyDescent="0.25">
      <c r="B21" s="64" t="s">
        <v>311</v>
      </c>
      <c r="C21" s="65">
        <v>2</v>
      </c>
      <c r="D21" s="167" t="s">
        <v>312</v>
      </c>
      <c r="E21" s="167"/>
      <c r="F21" s="167"/>
      <c r="G21" s="168"/>
    </row>
    <row r="22" spans="2:7" ht="24.75" customHeight="1" thickBot="1" x14ac:dyDescent="0.3">
      <c r="B22" s="68" t="s">
        <v>313</v>
      </c>
      <c r="C22" s="69">
        <v>1</v>
      </c>
      <c r="D22" s="191" t="s">
        <v>314</v>
      </c>
      <c r="E22" s="191"/>
      <c r="F22" s="191"/>
      <c r="G22" s="192"/>
    </row>
    <row r="24" spans="2:7" x14ac:dyDescent="0.25">
      <c r="B24" s="166" t="s">
        <v>315</v>
      </c>
      <c r="C24" s="166"/>
      <c r="D24" s="166"/>
      <c r="E24" s="166"/>
      <c r="F24" s="166"/>
      <c r="G24" s="166"/>
    </row>
    <row r="25" spans="2:7" ht="3" customHeight="1" thickBot="1" x14ac:dyDescent="0.3"/>
    <row r="26" spans="2:7" x14ac:dyDescent="0.25">
      <c r="B26" s="193" t="s">
        <v>316</v>
      </c>
      <c r="C26" s="160"/>
      <c r="D26" s="188" t="s">
        <v>317</v>
      </c>
      <c r="E26" s="188"/>
      <c r="F26" s="188"/>
      <c r="G26" s="189"/>
    </row>
    <row r="27" spans="2:7" x14ac:dyDescent="0.25">
      <c r="B27" s="194"/>
      <c r="C27" s="195"/>
      <c r="D27" s="70">
        <v>4</v>
      </c>
      <c r="E27" s="70">
        <v>3</v>
      </c>
      <c r="F27" s="70">
        <v>2</v>
      </c>
      <c r="G27" s="71">
        <v>1</v>
      </c>
    </row>
    <row r="28" spans="2:7" x14ac:dyDescent="0.25">
      <c r="B28" s="196" t="s">
        <v>318</v>
      </c>
      <c r="C28" s="72">
        <v>10</v>
      </c>
      <c r="D28" s="73" t="s">
        <v>319</v>
      </c>
      <c r="E28" s="73" t="s">
        <v>320</v>
      </c>
      <c r="F28" s="74" t="s">
        <v>321</v>
      </c>
      <c r="G28" s="75" t="s">
        <v>322</v>
      </c>
    </row>
    <row r="29" spans="2:7" x14ac:dyDescent="0.25">
      <c r="B29" s="196"/>
      <c r="C29" s="70">
        <v>6</v>
      </c>
      <c r="D29" s="73" t="s">
        <v>323</v>
      </c>
      <c r="E29" s="74" t="s">
        <v>324</v>
      </c>
      <c r="F29" s="74" t="s">
        <v>325</v>
      </c>
      <c r="G29" s="76" t="s">
        <v>326</v>
      </c>
    </row>
    <row r="30" spans="2:7" ht="15.75" thickBot="1" x14ac:dyDescent="0.3">
      <c r="B30" s="197"/>
      <c r="C30" s="77">
        <v>2</v>
      </c>
      <c r="D30" s="78" t="s">
        <v>327</v>
      </c>
      <c r="E30" s="78" t="s">
        <v>326</v>
      </c>
      <c r="F30" s="79" t="s">
        <v>328</v>
      </c>
      <c r="G30" s="80" t="s">
        <v>329</v>
      </c>
    </row>
    <row r="32" spans="2:7" x14ac:dyDescent="0.25">
      <c r="B32" s="166" t="s">
        <v>330</v>
      </c>
      <c r="C32" s="166"/>
      <c r="D32" s="166"/>
      <c r="E32" s="166"/>
      <c r="F32" s="166"/>
      <c r="G32" s="166"/>
    </row>
    <row r="33" spans="2:7" ht="3" customHeight="1" thickBot="1" x14ac:dyDescent="0.3"/>
    <row r="34" spans="2:7" x14ac:dyDescent="0.25">
      <c r="B34" s="62" t="s">
        <v>292</v>
      </c>
      <c r="C34" s="63" t="s">
        <v>331</v>
      </c>
      <c r="D34" s="188" t="s">
        <v>294</v>
      </c>
      <c r="E34" s="188"/>
      <c r="F34" s="188"/>
      <c r="G34" s="189"/>
    </row>
    <row r="35" spans="2:7" ht="26.25" customHeight="1" x14ac:dyDescent="0.25">
      <c r="B35" s="58" t="s">
        <v>332</v>
      </c>
      <c r="C35" s="65" t="s">
        <v>333</v>
      </c>
      <c r="D35" s="154" t="s">
        <v>334</v>
      </c>
      <c r="E35" s="154"/>
      <c r="F35" s="154"/>
      <c r="G35" s="155"/>
    </row>
    <row r="36" spans="2:7" x14ac:dyDescent="0.25">
      <c r="B36" s="176" t="s">
        <v>297</v>
      </c>
      <c r="C36" s="178" t="s">
        <v>335</v>
      </c>
      <c r="D36" s="162" t="s">
        <v>336</v>
      </c>
      <c r="E36" s="162"/>
      <c r="F36" s="162"/>
      <c r="G36" s="163"/>
    </row>
    <row r="37" spans="2:7" ht="21.75" customHeight="1" x14ac:dyDescent="0.25">
      <c r="B37" s="177"/>
      <c r="C37" s="179"/>
      <c r="D37" s="162"/>
      <c r="E37" s="162"/>
      <c r="F37" s="162"/>
      <c r="G37" s="163"/>
    </row>
    <row r="38" spans="2:7" ht="24.75" customHeight="1" x14ac:dyDescent="0.25">
      <c r="B38" s="58" t="s">
        <v>299</v>
      </c>
      <c r="C38" s="65" t="s">
        <v>337</v>
      </c>
      <c r="D38" s="154" t="s">
        <v>338</v>
      </c>
      <c r="E38" s="154"/>
      <c r="F38" s="154"/>
      <c r="G38" s="155"/>
    </row>
    <row r="39" spans="2:7" ht="36" customHeight="1" thickBot="1" x14ac:dyDescent="0.3">
      <c r="B39" s="60" t="s">
        <v>301</v>
      </c>
      <c r="C39" s="69" t="s">
        <v>339</v>
      </c>
      <c r="D39" s="158" t="s">
        <v>340</v>
      </c>
      <c r="E39" s="158"/>
      <c r="F39" s="158"/>
      <c r="G39" s="159"/>
    </row>
    <row r="41" spans="2:7" x14ac:dyDescent="0.25">
      <c r="B41" s="166" t="s">
        <v>341</v>
      </c>
      <c r="C41" s="166"/>
      <c r="D41" s="166"/>
      <c r="E41" s="166"/>
      <c r="F41" s="166"/>
      <c r="G41" s="166"/>
    </row>
    <row r="42" spans="2:7" ht="3" customHeight="1" thickBot="1" x14ac:dyDescent="0.3"/>
    <row r="43" spans="2:7" x14ac:dyDescent="0.25">
      <c r="B43" s="180" t="s">
        <v>342</v>
      </c>
      <c r="C43" s="182" t="s">
        <v>343</v>
      </c>
      <c r="D43" s="164" t="s">
        <v>294</v>
      </c>
      <c r="E43" s="184"/>
      <c r="F43" s="184"/>
      <c r="G43" s="165"/>
    </row>
    <row r="44" spans="2:7" x14ac:dyDescent="0.25">
      <c r="B44" s="181"/>
      <c r="C44" s="183"/>
      <c r="D44" s="185" t="s">
        <v>344</v>
      </c>
      <c r="E44" s="186"/>
      <c r="F44" s="186"/>
      <c r="G44" s="187"/>
    </row>
    <row r="45" spans="2:7" x14ac:dyDescent="0.25">
      <c r="B45" s="81" t="s">
        <v>345</v>
      </c>
      <c r="C45" s="67">
        <v>100</v>
      </c>
      <c r="D45" s="169" t="s">
        <v>346</v>
      </c>
      <c r="E45" s="169"/>
      <c r="F45" s="169"/>
      <c r="G45" s="170"/>
    </row>
    <row r="46" spans="2:7" x14ac:dyDescent="0.25">
      <c r="B46" s="82" t="s">
        <v>347</v>
      </c>
      <c r="C46" s="65">
        <v>60</v>
      </c>
      <c r="D46" s="167" t="s">
        <v>348</v>
      </c>
      <c r="E46" s="167"/>
      <c r="F46" s="167"/>
      <c r="G46" s="168"/>
    </row>
    <row r="47" spans="2:7" x14ac:dyDescent="0.25">
      <c r="B47" s="81" t="s">
        <v>349</v>
      </c>
      <c r="C47" s="67">
        <v>25</v>
      </c>
      <c r="D47" s="169" t="s">
        <v>350</v>
      </c>
      <c r="E47" s="169"/>
      <c r="F47" s="169"/>
      <c r="G47" s="170"/>
    </row>
    <row r="48" spans="2:7" ht="15.75" thickBot="1" x14ac:dyDescent="0.3">
      <c r="B48" s="83" t="s">
        <v>351</v>
      </c>
      <c r="C48" s="84">
        <v>10</v>
      </c>
      <c r="D48" s="171" t="s">
        <v>352</v>
      </c>
      <c r="E48" s="171"/>
      <c r="F48" s="171"/>
      <c r="G48" s="172"/>
    </row>
    <row r="50" spans="2:7" x14ac:dyDescent="0.25">
      <c r="B50" s="166" t="s">
        <v>353</v>
      </c>
      <c r="C50" s="166"/>
      <c r="D50" s="166"/>
      <c r="E50" s="166"/>
      <c r="F50" s="166"/>
      <c r="G50" s="166"/>
    </row>
    <row r="51" spans="2:7" ht="3" customHeight="1" x14ac:dyDescent="0.25"/>
    <row r="52" spans="2:7" x14ac:dyDescent="0.25">
      <c r="B52" s="173" t="s">
        <v>354</v>
      </c>
      <c r="C52" s="173"/>
      <c r="D52" s="173" t="s">
        <v>355</v>
      </c>
      <c r="E52" s="173"/>
      <c r="F52" s="173"/>
      <c r="G52" s="173"/>
    </row>
    <row r="53" spans="2:7" x14ac:dyDescent="0.25">
      <c r="B53" s="173"/>
      <c r="C53" s="173"/>
      <c r="D53" s="70" t="s">
        <v>356</v>
      </c>
      <c r="E53" s="85">
        <v>41202</v>
      </c>
      <c r="F53" s="85">
        <v>41068</v>
      </c>
      <c r="G53" s="85">
        <v>40943</v>
      </c>
    </row>
    <row r="54" spans="2:7" x14ac:dyDescent="0.25">
      <c r="B54" s="174" t="s">
        <v>357</v>
      </c>
      <c r="C54" s="174">
        <v>100</v>
      </c>
      <c r="D54" s="86" t="s">
        <v>358</v>
      </c>
      <c r="E54" s="86" t="s">
        <v>358</v>
      </c>
      <c r="F54" s="86" t="s">
        <v>358</v>
      </c>
      <c r="G54" s="87" t="s">
        <v>359</v>
      </c>
    </row>
    <row r="55" spans="2:7" x14ac:dyDescent="0.25">
      <c r="B55" s="174"/>
      <c r="C55" s="174"/>
      <c r="D55" s="86" t="s">
        <v>360</v>
      </c>
      <c r="E55" s="86" t="s">
        <v>361</v>
      </c>
      <c r="F55" s="86" t="s">
        <v>362</v>
      </c>
      <c r="G55" s="87" t="s">
        <v>363</v>
      </c>
    </row>
    <row r="56" spans="2:7" x14ac:dyDescent="0.25">
      <c r="B56" s="174"/>
      <c r="C56" s="175">
        <v>60</v>
      </c>
      <c r="D56" s="86" t="s">
        <v>358</v>
      </c>
      <c r="E56" s="86" t="s">
        <v>358</v>
      </c>
      <c r="F56" s="87" t="s">
        <v>359</v>
      </c>
      <c r="G56" s="87" t="s">
        <v>364</v>
      </c>
    </row>
    <row r="57" spans="2:7" x14ac:dyDescent="0.25">
      <c r="B57" s="174"/>
      <c r="C57" s="175"/>
      <c r="D57" s="86" t="s">
        <v>365</v>
      </c>
      <c r="E57" s="86" t="s">
        <v>366</v>
      </c>
      <c r="F57" s="87" t="s">
        <v>367</v>
      </c>
      <c r="G57" s="88" t="s">
        <v>368</v>
      </c>
    </row>
    <row r="58" spans="2:7" x14ac:dyDescent="0.25">
      <c r="B58" s="174"/>
      <c r="C58" s="174">
        <v>25</v>
      </c>
      <c r="D58" s="86" t="s">
        <v>358</v>
      </c>
      <c r="E58" s="87" t="s">
        <v>359</v>
      </c>
      <c r="F58" s="87" t="s">
        <v>359</v>
      </c>
      <c r="G58" s="88" t="s">
        <v>369</v>
      </c>
    </row>
    <row r="59" spans="2:7" x14ac:dyDescent="0.25">
      <c r="B59" s="174"/>
      <c r="C59" s="174"/>
      <c r="D59" s="86" t="s">
        <v>370</v>
      </c>
      <c r="E59" s="89" t="s">
        <v>371</v>
      </c>
      <c r="F59" s="87" t="s">
        <v>372</v>
      </c>
      <c r="G59" s="88" t="s">
        <v>373</v>
      </c>
    </row>
    <row r="60" spans="2:7" x14ac:dyDescent="0.25">
      <c r="B60" s="174"/>
      <c r="C60" s="175">
        <v>10</v>
      </c>
      <c r="D60" s="90" t="s">
        <v>359</v>
      </c>
      <c r="E60" s="87" t="s">
        <v>374</v>
      </c>
      <c r="F60" s="91" t="s">
        <v>369</v>
      </c>
      <c r="G60" s="88" t="s">
        <v>375</v>
      </c>
    </row>
    <row r="61" spans="2:7" x14ac:dyDescent="0.25">
      <c r="B61" s="174"/>
      <c r="C61" s="175"/>
      <c r="D61" s="90" t="s">
        <v>376</v>
      </c>
      <c r="E61" s="92" t="s">
        <v>377</v>
      </c>
      <c r="F61" s="91" t="s">
        <v>378</v>
      </c>
      <c r="G61" s="88" t="s">
        <v>379</v>
      </c>
    </row>
    <row r="63" spans="2:7" x14ac:dyDescent="0.25">
      <c r="B63" s="166" t="s">
        <v>380</v>
      </c>
      <c r="C63" s="166"/>
      <c r="D63" s="166"/>
      <c r="E63" s="166"/>
      <c r="F63" s="166"/>
      <c r="G63" s="166"/>
    </row>
    <row r="64" spans="2:7" ht="3" customHeight="1" thickBot="1" x14ac:dyDescent="0.3"/>
    <row r="65" spans="2:7" ht="22.5" x14ac:dyDescent="0.25">
      <c r="B65" s="56" t="s">
        <v>381</v>
      </c>
      <c r="C65" s="57" t="s">
        <v>382</v>
      </c>
      <c r="D65" s="160" t="s">
        <v>294</v>
      </c>
      <c r="E65" s="160"/>
      <c r="F65" s="160"/>
      <c r="G65" s="161"/>
    </row>
    <row r="66" spans="2:7" ht="23.25" customHeight="1" x14ac:dyDescent="0.25">
      <c r="B66" s="58" t="s">
        <v>383</v>
      </c>
      <c r="C66" s="65" t="s">
        <v>384</v>
      </c>
      <c r="D66" s="154" t="s">
        <v>385</v>
      </c>
      <c r="E66" s="154"/>
      <c r="F66" s="154"/>
      <c r="G66" s="155"/>
    </row>
    <row r="67" spans="2:7" ht="24" customHeight="1" x14ac:dyDescent="0.25">
      <c r="B67" s="93" t="s">
        <v>386</v>
      </c>
      <c r="C67" s="67" t="s">
        <v>387</v>
      </c>
      <c r="D67" s="162" t="s">
        <v>388</v>
      </c>
      <c r="E67" s="162"/>
      <c r="F67" s="162"/>
      <c r="G67" s="163"/>
    </row>
    <row r="68" spans="2:7" x14ac:dyDescent="0.25">
      <c r="B68" s="58" t="s">
        <v>389</v>
      </c>
      <c r="C68" s="65" t="s">
        <v>390</v>
      </c>
      <c r="D68" s="154" t="s">
        <v>391</v>
      </c>
      <c r="E68" s="154"/>
      <c r="F68" s="154"/>
      <c r="G68" s="155"/>
    </row>
    <row r="69" spans="2:7" ht="34.5" customHeight="1" thickBot="1" x14ac:dyDescent="0.3">
      <c r="B69" s="60" t="s">
        <v>392</v>
      </c>
      <c r="C69" s="69">
        <v>20</v>
      </c>
      <c r="D69" s="158" t="s">
        <v>393</v>
      </c>
      <c r="E69" s="158"/>
      <c r="F69" s="158"/>
      <c r="G69" s="159"/>
    </row>
    <row r="70" spans="2:7" ht="15.75" thickBot="1" x14ac:dyDescent="0.3"/>
    <row r="71" spans="2:7" x14ac:dyDescent="0.25">
      <c r="B71" s="56" t="s">
        <v>394</v>
      </c>
      <c r="C71" s="164" t="s">
        <v>294</v>
      </c>
      <c r="D71" s="165"/>
    </row>
    <row r="72" spans="2:7" x14ac:dyDescent="0.25">
      <c r="B72" s="64" t="s">
        <v>358</v>
      </c>
      <c r="C72" s="154" t="s">
        <v>395</v>
      </c>
      <c r="D72" s="155"/>
    </row>
    <row r="73" spans="2:7" ht="23.25" customHeight="1" x14ac:dyDescent="0.25">
      <c r="B73" s="66" t="s">
        <v>386</v>
      </c>
      <c r="C73" s="156" t="s">
        <v>396</v>
      </c>
      <c r="D73" s="157"/>
    </row>
    <row r="74" spans="2:7" x14ac:dyDescent="0.25">
      <c r="B74" s="64" t="s">
        <v>389</v>
      </c>
      <c r="C74" s="154" t="s">
        <v>397</v>
      </c>
      <c r="D74" s="155"/>
    </row>
    <row r="75" spans="2:7" ht="15.75" thickBot="1" x14ac:dyDescent="0.3">
      <c r="B75" s="68" t="s">
        <v>392</v>
      </c>
      <c r="C75" s="158" t="s">
        <v>397</v>
      </c>
      <c r="D75" s="159"/>
    </row>
  </sheetData>
  <mergeCells count="59">
    <mergeCell ref="D14:G14"/>
    <mergeCell ref="B2:G2"/>
    <mergeCell ref="D4:E4"/>
    <mergeCell ref="F4:G4"/>
    <mergeCell ref="D5:E5"/>
    <mergeCell ref="F5:G5"/>
    <mergeCell ref="D6:E6"/>
    <mergeCell ref="F6:G6"/>
    <mergeCell ref="B8:G8"/>
    <mergeCell ref="D10:G10"/>
    <mergeCell ref="D11:G11"/>
    <mergeCell ref="D12:G12"/>
    <mergeCell ref="D13:G13"/>
    <mergeCell ref="D34:G34"/>
    <mergeCell ref="B16:G16"/>
    <mergeCell ref="D18:G18"/>
    <mergeCell ref="D19:G19"/>
    <mergeCell ref="D20:G20"/>
    <mergeCell ref="D21:G21"/>
    <mergeCell ref="D22:G22"/>
    <mergeCell ref="B24:G24"/>
    <mergeCell ref="B26:C27"/>
    <mergeCell ref="D26:G26"/>
    <mergeCell ref="B28:B30"/>
    <mergeCell ref="B32:G32"/>
    <mergeCell ref="D45:G45"/>
    <mergeCell ref="D35:G35"/>
    <mergeCell ref="B36:B37"/>
    <mergeCell ref="C36:C37"/>
    <mergeCell ref="D36:G37"/>
    <mergeCell ref="D38:G38"/>
    <mergeCell ref="D39:G39"/>
    <mergeCell ref="B41:G41"/>
    <mergeCell ref="B43:B44"/>
    <mergeCell ref="C43:C44"/>
    <mergeCell ref="D43:G43"/>
    <mergeCell ref="D44:G44"/>
    <mergeCell ref="B63:G63"/>
    <mergeCell ref="D46:G46"/>
    <mergeCell ref="D47:G47"/>
    <mergeCell ref="D48:G48"/>
    <mergeCell ref="B50:G50"/>
    <mergeCell ref="B52:C53"/>
    <mergeCell ref="D52:G52"/>
    <mergeCell ref="B54:B61"/>
    <mergeCell ref="C54:C55"/>
    <mergeCell ref="C56:C57"/>
    <mergeCell ref="C58:C59"/>
    <mergeCell ref="C60:C61"/>
    <mergeCell ref="C72:D72"/>
    <mergeCell ref="C73:D73"/>
    <mergeCell ref="C74:D74"/>
    <mergeCell ref="C75:D75"/>
    <mergeCell ref="D65:G65"/>
    <mergeCell ref="D66:G66"/>
    <mergeCell ref="D67:G67"/>
    <mergeCell ref="D68:G68"/>
    <mergeCell ref="D69:G69"/>
    <mergeCell ref="C71:D7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D6" sqref="D6"/>
    </sheetView>
  </sheetViews>
  <sheetFormatPr baseColWidth="10" defaultRowHeight="15" x14ac:dyDescent="0.25"/>
  <sheetData>
    <row r="2" spans="2:4" x14ac:dyDescent="0.25">
      <c r="B2">
        <v>0</v>
      </c>
      <c r="C2">
        <v>1</v>
      </c>
      <c r="D2">
        <v>10</v>
      </c>
    </row>
    <row r="3" spans="2:4" x14ac:dyDescent="0.25">
      <c r="B3">
        <v>2</v>
      </c>
      <c r="C3">
        <v>2</v>
      </c>
      <c r="D3">
        <v>25</v>
      </c>
    </row>
    <row r="4" spans="2:4" x14ac:dyDescent="0.25">
      <c r="B4">
        <v>6</v>
      </c>
      <c r="C4">
        <v>3</v>
      </c>
      <c r="D4">
        <v>60</v>
      </c>
    </row>
    <row r="5" spans="2:4" x14ac:dyDescent="0.25">
      <c r="B5">
        <v>10</v>
      </c>
      <c r="C5">
        <v>4</v>
      </c>
      <c r="D5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SEDE MONTERIA</vt:lpstr>
      <vt:lpstr>Hoja2</vt:lpstr>
      <vt:lpstr>SEDE MOCARÍ</vt:lpstr>
      <vt:lpstr>SEDE LORICA</vt:lpstr>
      <vt:lpstr>AYAPEL</vt:lpstr>
      <vt:lpstr>CONVENIANTES-CONTRATISTAS</vt:lpstr>
      <vt:lpstr>NIVELES DE VALORACIÓN</vt:lpstr>
      <vt:lpstr>Hoja1</vt:lpstr>
      <vt:lpstr>AYAPEL!Área_de_impresión</vt:lpstr>
      <vt:lpstr>'CONVENIANTES-CONTRATISTAS'!Área_de_impresión</vt:lpstr>
      <vt:lpstr>'NIVELES DE VALORACIÓN'!Área_de_impresión</vt:lpstr>
      <vt:lpstr>'SEDE LORICA'!Área_de_impresión</vt:lpstr>
      <vt:lpstr>'SEDE MOCARÍ'!Área_de_impresión</vt:lpstr>
      <vt:lpstr>'SEDE MONTERIA'!Área_de_impresión</vt:lpstr>
    </vt:vector>
  </TitlesOfParts>
  <Company>WarezVirtual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Evo7 2011</dc:creator>
  <cp:lastModifiedBy>lorena lopez</cp:lastModifiedBy>
  <cp:lastPrinted>2022-12-21T19:54:10Z</cp:lastPrinted>
  <dcterms:created xsi:type="dcterms:W3CDTF">2016-05-26T21:06:10Z</dcterms:created>
  <dcterms:modified xsi:type="dcterms:W3CDTF">2022-12-21T21:23:57Z</dcterms:modified>
</cp:coreProperties>
</file>